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hibatennisassociation-my.sharepoint.com/personal/cta-jimu_chibatennisassociation_onmicrosoft_com/Documents/CTAデータ/1-9．実業団ﾘｰｸﾞ・女子/リーグ戦/R6年度(2024)/"/>
    </mc:Choice>
  </mc:AlternateContent>
  <xr:revisionPtr revIDLastSave="3" documentId="8_{423927AA-6D6D-4B9C-84AB-03D12BB53491}" xr6:coauthVersionLast="47" xr6:coauthVersionMax="47" xr10:uidLastSave="{2B9F58A8-4008-4BEA-9986-73451A37E203}"/>
  <bookViews>
    <workbookView xWindow="-120" yWindow="-120" windowWidth="29040" windowHeight="15720" firstSheet="1" activeTab="1" xr2:uid="{00000000-000D-0000-FFFF-FFFF00000000}"/>
  </bookViews>
  <sheets>
    <sheet name="チームリスト" sheetId="84" state="hidden" r:id="rId1"/>
    <sheet name="選手追加登録届" sheetId="83" r:id="rId2"/>
    <sheet name="日程表" sheetId="8" state="hidden" r:id="rId3"/>
    <sheet name="結果" sheetId="16" state="hidden" r:id="rId4"/>
    <sheet name="ポイント表" sheetId="7" state="hidden" r:id="rId5"/>
  </sheets>
  <definedNames>
    <definedName name="Excel_BuiltIn_Print_Area_2" localSheetId="0">#REF!</definedName>
    <definedName name="Excel_BuiltIn_Print_Area_2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f">#REF!</definedName>
    <definedName name="Ｆ.2">#REF!</definedName>
    <definedName name="ｆ＿3">#REF!</definedName>
    <definedName name="Ｇ">#REF!</definedName>
    <definedName name="i">#REF!</definedName>
    <definedName name="mo">#REF!</definedName>
    <definedName name="o">#REF!</definedName>
    <definedName name="p">#REF!</definedName>
    <definedName name="_xlnm.Print_Area" localSheetId="3">結果!$A$1:$H$45</definedName>
    <definedName name="_xlnm.Print_Area" localSheetId="1">選手追加登録届!$A$1:$F$17</definedName>
    <definedName name="_xlnm.Print_Titles" localSheetId="0">チームリスト!$1:$2</definedName>
    <definedName name="あ">#REF!</definedName>
    <definedName name="え">#REF!</definedName>
    <definedName name="し">#REF!</definedName>
    <definedName name="ち">#REF!</definedName>
    <definedName name="て">#REF!</definedName>
    <definedName name="ひ">#REF!</definedName>
    <definedName name="ほ">#REF!</definedName>
    <definedName name="ま">#REF!</definedName>
    <definedName name="み">#REF!</definedName>
    <definedName name="選手一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84" l="1"/>
  <c r="A5" i="84"/>
  <c r="A6" i="84"/>
  <c r="A7" i="84"/>
  <c r="A8" i="84"/>
  <c r="A9" i="84"/>
  <c r="A10" i="84"/>
  <c r="A11" i="84"/>
  <c r="A12" i="84"/>
  <c r="A13" i="84"/>
  <c r="A14" i="84"/>
  <c r="A15" i="84"/>
  <c r="A16" i="84"/>
  <c r="A17" i="84"/>
  <c r="A18" i="84"/>
  <c r="A19" i="84"/>
  <c r="A20" i="84"/>
  <c r="A21" i="84"/>
  <c r="A22" i="84"/>
  <c r="A23" i="84"/>
  <c r="A24" i="84"/>
  <c r="A25" i="84"/>
  <c r="A26" i="84"/>
  <c r="A27" i="84"/>
  <c r="A28" i="84"/>
  <c r="A29" i="84"/>
  <c r="A30" i="84"/>
  <c r="A31" i="84"/>
  <c r="A32" i="84"/>
  <c r="A33" i="84"/>
  <c r="A34" i="84"/>
  <c r="A35" i="84"/>
  <c r="A36" i="84"/>
  <c r="A37" i="84"/>
  <c r="A38" i="84"/>
  <c r="A39" i="84"/>
  <c r="A40" i="84"/>
  <c r="A41" i="84"/>
  <c r="A42" i="84"/>
  <c r="A43" i="84"/>
  <c r="A44" i="84"/>
  <c r="A45" i="84"/>
  <c r="A46" i="84"/>
  <c r="A47" i="84"/>
  <c r="A48" i="84"/>
  <c r="A49" i="84"/>
  <c r="A50" i="84"/>
  <c r="A3" i="84"/>
  <c r="G24" i="16"/>
  <c r="C24" i="16"/>
  <c r="G23" i="16"/>
  <c r="C23" i="16"/>
  <c r="G22" i="16"/>
  <c r="C22" i="16"/>
  <c r="G20" i="16"/>
  <c r="C20" i="16"/>
  <c r="G17" i="16"/>
  <c r="C17" i="16"/>
  <c r="C16" i="16"/>
  <c r="G15" i="16"/>
  <c r="C15" i="16"/>
  <c r="G13" i="16"/>
  <c r="G27" i="16" l="1"/>
  <c r="C27" i="16"/>
  <c r="G29" i="16"/>
  <c r="C29" i="16"/>
  <c r="C30" i="16"/>
  <c r="G30" i="16"/>
  <c r="C31" i="16"/>
  <c r="G31" i="16"/>
  <c r="C13" i="16" l="1"/>
  <c r="G34" i="16" l="1"/>
  <c r="C34" i="16" l="1"/>
  <c r="G8" i="16" l="1"/>
  <c r="C8" i="16"/>
  <c r="C4" i="16"/>
  <c r="G4" i="16"/>
  <c r="C6" i="16"/>
  <c r="G6" i="16"/>
  <c r="G7" i="16"/>
  <c r="C7" i="16"/>
  <c r="G16" i="16" l="1"/>
  <c r="A1" i="16" l="1"/>
  <c r="A2" i="16" l="1"/>
  <c r="B1" i="7" l="1"/>
  <c r="A2" i="7"/>
  <c r="A3" i="7"/>
  <c r="A7" i="7"/>
  <c r="B7" i="7"/>
  <c r="B2" i="7"/>
  <c r="A8" i="7" l="1"/>
  <c r="B3" i="7"/>
  <c r="A5" i="7"/>
  <c r="B8" i="7"/>
  <c r="C1" i="7"/>
  <c r="A4" i="7"/>
  <c r="A9" i="7"/>
  <c r="B4" i="7" l="1"/>
  <c r="B5" i="7"/>
  <c r="B9" i="7"/>
  <c r="A10" i="7"/>
  <c r="B10" i="7"/>
  <c r="C2" i="7"/>
  <c r="C3" i="7"/>
  <c r="D1" i="7"/>
  <c r="C7" i="7"/>
  <c r="A6" i="7"/>
  <c r="B6" i="7" l="1"/>
  <c r="C8" i="7"/>
  <c r="D7" i="7"/>
  <c r="E1" i="7"/>
  <c r="D3" i="7"/>
  <c r="D2" i="7"/>
  <c r="C9" i="7"/>
  <c r="C4" i="7"/>
  <c r="C5" i="7"/>
  <c r="C6" i="7" l="1"/>
  <c r="D9" i="7"/>
  <c r="D5" i="7"/>
  <c r="D4" i="7"/>
  <c r="D8" i="7"/>
  <c r="C10" i="7"/>
  <c r="E3" i="7"/>
  <c r="F1" i="7"/>
  <c r="E2" i="7"/>
  <c r="E7" i="7"/>
  <c r="F2" i="7" l="1"/>
  <c r="F3" i="7"/>
  <c r="F7" i="7"/>
  <c r="F8" i="7" s="1"/>
  <c r="E9" i="7"/>
  <c r="E4" i="7"/>
  <c r="E5" i="7"/>
  <c r="E8" i="7"/>
  <c r="D6" i="7"/>
  <c r="D10" i="7"/>
  <c r="E10" i="7" l="1"/>
  <c r="F9" i="7"/>
  <c r="F10" i="7" s="1"/>
  <c r="F5" i="7"/>
  <c r="F6" i="7" s="1"/>
  <c r="F4" i="7"/>
  <c r="E6" i="7"/>
</calcChain>
</file>

<file path=xl/sharedStrings.xml><?xml version="1.0" encoding="utf-8"?>
<sst xmlns="http://schemas.openxmlformats.org/spreadsheetml/2006/main" count="261" uniqueCount="140">
  <si>
    <t>Ａリーグ</t>
    <phoneticPr fontId="4"/>
  </si>
  <si>
    <t>Ｂリーグに降格</t>
    <phoneticPr fontId="4"/>
  </si>
  <si>
    <t>Ｂリーグ</t>
    <phoneticPr fontId="4"/>
  </si>
  <si>
    <t>Ｃリーグに降格</t>
    <phoneticPr fontId="4"/>
  </si>
  <si>
    <t>Ｃリーグ</t>
    <phoneticPr fontId="4"/>
  </si>
  <si>
    <t>Ｄリーグに降格</t>
    <phoneticPr fontId="4"/>
  </si>
  <si>
    <t>Ｄリーグ</t>
    <phoneticPr fontId="4"/>
  </si>
  <si>
    <t>Ｅリーグ</t>
    <phoneticPr fontId="4"/>
  </si>
  <si>
    <t>Ｆリーグに降格</t>
    <phoneticPr fontId="4"/>
  </si>
  <si>
    <t>Ｆリーグ</t>
    <phoneticPr fontId="4"/>
  </si>
  <si>
    <t>第1戦</t>
    <rPh sb="0" eb="1">
      <t>ダイ</t>
    </rPh>
    <rPh sb="2" eb="3">
      <t>セン</t>
    </rPh>
    <phoneticPr fontId="4"/>
  </si>
  <si>
    <t>第2戦</t>
    <rPh sb="0" eb="1">
      <t>ダイ</t>
    </rPh>
    <rPh sb="2" eb="3">
      <t>セン</t>
    </rPh>
    <phoneticPr fontId="4"/>
  </si>
  <si>
    <t>第3戦</t>
    <rPh sb="0" eb="1">
      <t>ダイ</t>
    </rPh>
    <rPh sb="2" eb="3">
      <t>セン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</si>
  <si>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</si>
  <si>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</si>
  <si>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</si>
  <si>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</si>
  <si>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</si>
  <si>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</si>
  <si>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</si>
  <si>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</si>
  <si>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Ａリーグに昇格</t>
    <rPh sb="5" eb="7">
      <t>ショウカク</t>
    </rPh>
    <phoneticPr fontId="4"/>
  </si>
  <si>
    <t>Ｂリーグに昇格</t>
    <rPh sb="5" eb="7">
      <t>ショウカク</t>
    </rPh>
    <phoneticPr fontId="4"/>
  </si>
  <si>
    <t>Ｃリーグに昇格</t>
    <rPh sb="5" eb="7">
      <t>ショウカク</t>
    </rPh>
    <phoneticPr fontId="4"/>
  </si>
  <si>
    <t>１－○</t>
    <phoneticPr fontId="4"/>
  </si>
  <si>
    <t>１－×</t>
    <phoneticPr fontId="4"/>
  </si>
  <si>
    <t>２－○</t>
    <phoneticPr fontId="4"/>
  </si>
  <si>
    <t>２－×</t>
    <phoneticPr fontId="4"/>
  </si>
  <si>
    <t>３－○</t>
    <phoneticPr fontId="4"/>
  </si>
  <si>
    <t>３－×</t>
    <phoneticPr fontId="4"/>
  </si>
  <si>
    <t>Ａシングルス</t>
    <phoneticPr fontId="4"/>
  </si>
  <si>
    <t>Ｂシングルス</t>
    <phoneticPr fontId="4"/>
  </si>
  <si>
    <t>Ｃシングルス</t>
    <phoneticPr fontId="4"/>
  </si>
  <si>
    <t>Ａダブルス</t>
    <phoneticPr fontId="4"/>
  </si>
  <si>
    <t>Ｂダブルス</t>
    <phoneticPr fontId="4"/>
  </si>
  <si>
    <t>Ｃダブルス</t>
    <phoneticPr fontId="4"/>
  </si>
  <si>
    <t>Ｄシングルス</t>
    <phoneticPr fontId="4"/>
  </si>
  <si>
    <t>Ｄダブルス</t>
    <phoneticPr fontId="4"/>
  </si>
  <si>
    <t>ＪＦＥ②</t>
  </si>
  <si>
    <t>ＪＦＥ①</t>
  </si>
  <si>
    <t>Ｄリーグに昇格</t>
    <rPh sb="5" eb="7">
      <t>ショウカク</t>
    </rPh>
    <phoneticPr fontId="4"/>
  </si>
  <si>
    <t>Ｅリーグに昇格</t>
    <rPh sb="5" eb="7">
      <t>ショウカク</t>
    </rPh>
    <phoneticPr fontId="4"/>
  </si>
  <si>
    <t>ルネサンス</t>
  </si>
  <si>
    <t>フジクラ②</t>
  </si>
  <si>
    <t>Ｆ</t>
  </si>
  <si>
    <t>Ｆ</t>
    <phoneticPr fontId="4"/>
  </si>
  <si>
    <t>Ｅ</t>
    <phoneticPr fontId="4"/>
  </si>
  <si>
    <t>Ｄ</t>
    <phoneticPr fontId="4"/>
  </si>
  <si>
    <t>Ｃ</t>
    <phoneticPr fontId="4"/>
  </si>
  <si>
    <t>Ｂ</t>
    <phoneticPr fontId="4"/>
  </si>
  <si>
    <t>Ａ</t>
    <phoneticPr fontId="4"/>
  </si>
  <si>
    <t>↑</t>
    <phoneticPr fontId="4"/>
  </si>
  <si>
    <t>入替戦</t>
    <rPh sb="0" eb="2">
      <t>イレカエ</t>
    </rPh>
    <rPh sb="2" eb="3">
      <t>セン</t>
    </rPh>
    <phoneticPr fontId="4"/>
  </si>
  <si>
    <t>ケーテーシー</t>
  </si>
  <si>
    <t>ＫＨネオケム</t>
  </si>
  <si>
    <t>ＪＮＣ石油化学①</t>
  </si>
  <si>
    <t>フジクラ①</t>
  </si>
  <si>
    <t>ＪＮＣ石油化学②</t>
  </si>
  <si>
    <t>ＴＤＫ</t>
  </si>
  <si>
    <t>日付は手入力</t>
    <rPh sb="0" eb="2">
      <t>ヒヅケ</t>
    </rPh>
    <rPh sb="3" eb="4">
      <t>テ</t>
    </rPh>
    <rPh sb="4" eb="6">
      <t>ニュウリョク</t>
    </rPh>
    <phoneticPr fontId="4"/>
  </si>
  <si>
    <t>最優秀選手賞　</t>
    <phoneticPr fontId="4"/>
  </si>
  <si>
    <t>ｾｲｺｰｿﾘｭｰｼｮﾝｽﾞ</t>
  </si>
  <si>
    <t>順位戦ABC</t>
    <rPh sb="0" eb="2">
      <t>ジュンイ</t>
    </rPh>
    <rPh sb="2" eb="3">
      <t>セン</t>
    </rPh>
    <phoneticPr fontId="4"/>
  </si>
  <si>
    <t>メットライフ生命</t>
  </si>
  <si>
    <t>佐倉市役所</t>
  </si>
  <si>
    <t>成田市役所</t>
  </si>
  <si>
    <t>京葉銀行②</t>
  </si>
  <si>
    <t>京葉銀行③</t>
  </si>
  <si>
    <t>日鉄ソリューションズ</t>
  </si>
  <si>
    <t>千葉市役所③</t>
  </si>
  <si>
    <t>ＪＤＩ茂原②</t>
  </si>
  <si>
    <t>ＮＥＣ通信システム</t>
  </si>
  <si>
    <t>市川市役所</t>
  </si>
  <si>
    <t>日本製鉄・君津②</t>
  </si>
  <si>
    <t>日本板硝子</t>
  </si>
  <si>
    <t>千葉県庁②</t>
  </si>
  <si>
    <t>ＡＧＣ・千葉</t>
  </si>
  <si>
    <t>日本製鉄・富津</t>
  </si>
  <si>
    <t>古河電工・千葉</t>
  </si>
  <si>
    <t>ＪＤＩ茂原①</t>
  </si>
  <si>
    <t>千葉県庁①</t>
  </si>
  <si>
    <t>千葉市役所②</t>
  </si>
  <si>
    <t>ＤＩＣ・千葉</t>
  </si>
  <si>
    <t>東洋ｴﾝｼﾞﾆｱﾘﾝｸﾞ</t>
  </si>
  <si>
    <t>千葉銀行①</t>
  </si>
  <si>
    <t>千葉興業銀行</t>
  </si>
  <si>
    <t>名戸ヶ谷病院</t>
  </si>
  <si>
    <t>京葉銀行①</t>
  </si>
  <si>
    <t>千葉市役所①</t>
  </si>
  <si>
    <t>新日本建設</t>
  </si>
  <si>
    <t>香取市役所</t>
  </si>
  <si>
    <t>ＮＥＣ我孫子</t>
  </si>
  <si>
    <t>松戸市役所</t>
  </si>
  <si>
    <t>順位戦DEF</t>
    <rPh sb="0" eb="2">
      <t>ジュンイ</t>
    </rPh>
    <rPh sb="2" eb="3">
      <t>セン</t>
    </rPh>
    <phoneticPr fontId="4"/>
  </si>
  <si>
    <t>年度</t>
    <rPh sb="0" eb="2">
      <t>ネンド</t>
    </rPh>
    <phoneticPr fontId="4"/>
  </si>
  <si>
    <t>市原市役所</t>
  </si>
  <si>
    <t>　選手追加登録申込書</t>
    <phoneticPr fontId="4"/>
  </si>
  <si>
    <t>責任者氏名</t>
    <rPh sb="0" eb="3">
      <t>セキニンシャ</t>
    </rPh>
    <rPh sb="3" eb="5">
      <t>シメイ</t>
    </rPh>
    <phoneticPr fontId="4"/>
  </si>
  <si>
    <t>【追加登録選手】</t>
    <rPh sb="1" eb="5">
      <t>ツイカトウロク</t>
    </rPh>
    <rPh sb="5" eb="7">
      <t>センシュ</t>
    </rPh>
    <phoneticPr fontId="4"/>
  </si>
  <si>
    <t>氏名</t>
    <rPh sb="0" eb="2">
      <t>シメイ</t>
    </rPh>
    <phoneticPr fontId="4"/>
  </si>
  <si>
    <t>ふりがな</t>
    <phoneticPr fontId="4"/>
  </si>
  <si>
    <t>所属部課</t>
    <rPh sb="0" eb="2">
      <t>ショゾク</t>
    </rPh>
    <rPh sb="2" eb="4">
      <t>ブカ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</si>
  <si>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</si>
  <si>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</si>
  <si>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せい</t>
    <phoneticPr fontId="4"/>
  </si>
  <si>
    <t>めい</t>
    <phoneticPr fontId="4"/>
  </si>
  <si>
    <t>○</t>
  </si>
  <si>
    <t>追加登録は、リーグ戦（順位戦、入替戦を含む）を通して、最大3名まで認めます</t>
    <phoneticPr fontId="4"/>
  </si>
  <si>
    <t>当申込書は、試合の前々日の午前中までに、実業団委員と同ブロックの各チームに通知してください</t>
    <phoneticPr fontId="4"/>
  </si>
  <si>
    <t>追加で登録した選手の登録順位は最下位になります</t>
    <phoneticPr fontId="4"/>
  </si>
  <si>
    <t>チーム（会社）名</t>
    <rPh sb="4" eb="6">
      <t>カイシャ</t>
    </rPh>
    <rPh sb="7" eb="8">
      <t>メイ</t>
    </rPh>
    <phoneticPr fontId="4"/>
  </si>
  <si>
    <t>選択してください▼</t>
    <rPh sb="0" eb="2">
      <t>センタク</t>
    </rPh>
    <phoneticPr fontId="4"/>
  </si>
  <si>
    <t>Ｅリーグに降格</t>
    <rPh sb="5" eb="7">
      <t>コウカク</t>
    </rPh>
    <phoneticPr fontId="4"/>
  </si>
  <si>
    <t>ＵＢＥ研究所</t>
  </si>
  <si>
    <t>アルドールテニスステージ</t>
  </si>
  <si>
    <t>三井化学</t>
  </si>
  <si>
    <t>Ａリーグ7位と入替戦</t>
    <rPh sb="5" eb="6">
      <t>イ</t>
    </rPh>
    <rPh sb="7" eb="10">
      <t>イレカエセン</t>
    </rPh>
    <phoneticPr fontId="4"/>
  </si>
  <si>
    <t>Cリーグ２位と入替戦</t>
    <rPh sb="5" eb="6">
      <t>イ</t>
    </rPh>
    <rPh sb="7" eb="10">
      <t>イレカエセン</t>
    </rPh>
    <phoneticPr fontId="4"/>
  </si>
  <si>
    <t>Bリーグ２位と入替戦</t>
    <rPh sb="5" eb="6">
      <t>イ</t>
    </rPh>
    <rPh sb="7" eb="10">
      <t>イレカエセン</t>
    </rPh>
    <phoneticPr fontId="4"/>
  </si>
  <si>
    <t>Bリーグ7位と入替戦</t>
    <rPh sb="5" eb="6">
      <t>イ</t>
    </rPh>
    <rPh sb="7" eb="10">
      <t>イレカエセン</t>
    </rPh>
    <phoneticPr fontId="4"/>
  </si>
  <si>
    <t>Dリーグ２位と入替戦</t>
    <rPh sb="5" eb="6">
      <t>イ</t>
    </rPh>
    <rPh sb="7" eb="10">
      <t>イレカエセン</t>
    </rPh>
    <phoneticPr fontId="4"/>
  </si>
  <si>
    <t>Cリーグ7位と入替戦</t>
    <rPh sb="5" eb="6">
      <t>イ</t>
    </rPh>
    <rPh sb="7" eb="10">
      <t>イレカエセン</t>
    </rPh>
    <phoneticPr fontId="4"/>
  </si>
  <si>
    <t>Eリーグ２位と入替戦</t>
    <rPh sb="5" eb="6">
      <t>イ</t>
    </rPh>
    <rPh sb="7" eb="10">
      <t>イレカエセン</t>
    </rPh>
    <phoneticPr fontId="4"/>
  </si>
  <si>
    <t>Dリーグ7位と入替戦</t>
    <rPh sb="5" eb="6">
      <t>イ</t>
    </rPh>
    <rPh sb="7" eb="10">
      <t>イレカエセン</t>
    </rPh>
    <phoneticPr fontId="4"/>
  </si>
  <si>
    <t>日本製鉄・君津①</t>
  </si>
  <si>
    <t>住友大阪セメント①</t>
  </si>
  <si>
    <t>住友大阪セメント②</t>
  </si>
  <si>
    <t>Ａ</t>
  </si>
  <si>
    <t>Ｂ</t>
  </si>
  <si>
    <t>Ｃ</t>
  </si>
  <si>
    <t>Ｄ</t>
  </si>
  <si>
    <t>Ｅ</t>
  </si>
  <si>
    <t>３月３１日(日)</t>
    <rPh sb="1" eb="2">
      <t>ガツ</t>
    </rPh>
    <rPh sb="4" eb="5">
      <t>ニチ</t>
    </rPh>
    <rPh sb="6" eb="7">
      <t>ニチ</t>
    </rPh>
    <phoneticPr fontId="4"/>
  </si>
  <si>
    <t>４月１４日（日）</t>
    <rPh sb="1" eb="2">
      <t>ガツ</t>
    </rPh>
    <rPh sb="4" eb="5">
      <t>ニチ</t>
    </rPh>
    <rPh sb="6" eb="7">
      <t>ニチ</t>
    </rPh>
    <phoneticPr fontId="4"/>
  </si>
  <si>
    <t>４月２８日(日)</t>
    <rPh sb="1" eb="2">
      <t>ガツ</t>
    </rPh>
    <rPh sb="4" eb="5">
      <t>ニチ</t>
    </rPh>
    <rPh sb="6" eb="7">
      <t>ニチ</t>
    </rPh>
    <phoneticPr fontId="4"/>
  </si>
  <si>
    <t>５月１１日(土)</t>
    <rPh sb="1" eb="2">
      <t>ガツ</t>
    </rPh>
    <rPh sb="4" eb="5">
      <t>ニチ</t>
    </rPh>
    <rPh sb="6" eb="7">
      <t>ド</t>
    </rPh>
    <phoneticPr fontId="4"/>
  </si>
  <si>
    <t>６月２３日（日）</t>
    <rPh sb="1" eb="2">
      <t>ツキ</t>
    </rPh>
    <rPh sb="4" eb="5">
      <t>ヒ</t>
    </rPh>
    <rPh sb="6" eb="7">
      <t>ヒ</t>
    </rPh>
    <phoneticPr fontId="4"/>
  </si>
  <si>
    <t>２０２４</t>
    <phoneticPr fontId="4"/>
  </si>
  <si>
    <t>以上２チームは令和６年度関東実業団対抗リーグ戦に推薦</t>
    <rPh sb="0" eb="2">
      <t>イジョウ</t>
    </rPh>
    <rPh sb="7" eb="9">
      <t>レイワ</t>
    </rPh>
    <rPh sb="10" eb="12">
      <t>ネンド</t>
    </rPh>
    <rPh sb="12" eb="14">
      <t>カントウ</t>
    </rPh>
    <rPh sb="14" eb="16">
      <t>ジツギョウ</t>
    </rPh>
    <rPh sb="16" eb="17">
      <t>ダン</t>
    </rPh>
    <rPh sb="17" eb="19">
      <t>タイコウ</t>
    </rPh>
    <rPh sb="22" eb="23">
      <t>セン</t>
    </rPh>
    <rPh sb="24" eb="26">
      <t>スイセン</t>
    </rPh>
    <phoneticPr fontId="4"/>
  </si>
  <si>
    <t>2024年度千葉県実業団リーグ戦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</si>
</sst>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Hiragino Kaku Gothic ProN W3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38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40" fillId="70" borderId="57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3" fillId="42" borderId="2" applyNumberFormat="0" applyFont="0" applyAlignment="0" applyProtection="0">
      <alignment vertical="center"/>
    </xf>
    <xf numFmtId="0" fontId="3" fillId="43" borderId="2" applyNumberFormat="0" applyFont="0" applyAlignment="0" applyProtection="0">
      <alignment vertical="center"/>
    </xf>
    <xf numFmtId="0" fontId="37" fillId="43" borderId="58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43" fillId="0" borderId="5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23" fillId="44" borderId="4" applyNumberFormat="0" applyAlignment="0" applyProtection="0">
      <alignment vertical="center"/>
    </xf>
    <xf numFmtId="0" fontId="23" fillId="45" borderId="4" applyNumberFormat="0" applyAlignment="0" applyProtection="0">
      <alignment vertical="center"/>
    </xf>
    <xf numFmtId="0" fontId="45" fillId="73" borderId="6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7" fillId="0" borderId="61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8" fillId="0" borderId="6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9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0" fillId="0" borderId="64" applyNumberFormat="0" applyFill="0" applyAlignment="0" applyProtection="0">
      <alignment vertical="center"/>
    </xf>
    <xf numFmtId="0" fontId="29" fillId="44" borderId="9" applyNumberFormat="0" applyAlignment="0" applyProtection="0">
      <alignment vertical="center"/>
    </xf>
    <xf numFmtId="0" fontId="29" fillId="45" borderId="9" applyNumberFormat="0" applyAlignment="0" applyProtection="0">
      <alignment vertical="center"/>
    </xf>
    <xf numFmtId="0" fontId="51" fillId="73" borderId="6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3" borderId="4" applyNumberFormat="0" applyAlignment="0" applyProtection="0">
      <alignment vertical="center"/>
    </xf>
    <xf numFmtId="0" fontId="53" fillId="13" borderId="60" applyNumberFormat="0" applyAlignment="0" applyProtection="0">
      <alignment vertical="center"/>
    </xf>
    <xf numFmtId="0" fontId="3" fillId="0" borderId="0"/>
    <xf numFmtId="0" fontId="54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1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2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33" fillId="0" borderId="0" xfId="116" applyFont="1" applyAlignment="1">
      <alignment vertical="center" shrinkToFit="1"/>
    </xf>
    <xf numFmtId="0" fontId="0" fillId="75" borderId="0" xfId="0" applyFill="1"/>
    <xf numFmtId="0" fontId="33" fillId="0" borderId="11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5" fillId="0" borderId="45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3" fillId="0" borderId="4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26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/>
    <xf numFmtId="0" fontId="33" fillId="0" borderId="27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47" xfId="0" applyFont="1" applyBorder="1" applyAlignment="1">
      <alignment horizontal="left" vertical="center"/>
    </xf>
    <xf numFmtId="0" fontId="33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9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12" fillId="0" borderId="45" xfId="0" applyFont="1" applyBorder="1" applyAlignment="1">
      <alignment horizontal="distributed" vertical="center"/>
    </xf>
    <xf numFmtId="0" fontId="9" fillId="0" borderId="66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49" fontId="0" fillId="0" borderId="0" xfId="0" applyNumberForma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78" borderId="13" xfId="0" applyFill="1" applyBorder="1" applyAlignment="1">
      <alignment horizontal="center" vertical="center"/>
    </xf>
    <xf numFmtId="0" fontId="58" fillId="76" borderId="43" xfId="0" applyFont="1" applyFill="1" applyBorder="1" applyAlignment="1">
      <alignment vertical="center"/>
    </xf>
    <xf numFmtId="0" fontId="58" fillId="76" borderId="67" xfId="0" applyFont="1" applyFill="1" applyBorder="1" applyAlignment="1">
      <alignment vertical="center"/>
    </xf>
    <xf numFmtId="0" fontId="58" fillId="76" borderId="13" xfId="0" applyFont="1" applyFill="1" applyBorder="1" applyAlignment="1">
      <alignment horizontal="center" vertical="center" shrinkToFit="1"/>
    </xf>
    <xf numFmtId="0" fontId="0" fillId="0" borderId="22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78" borderId="50" xfId="0" applyFill="1" applyBorder="1" applyAlignment="1">
      <alignment vertical="center"/>
    </xf>
    <xf numFmtId="0" fontId="0" fillId="78" borderId="12" xfId="0" applyFill="1" applyBorder="1" applyAlignment="1">
      <alignment vertical="center"/>
    </xf>
    <xf numFmtId="0" fontId="33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78" borderId="50" xfId="0" applyFill="1" applyBorder="1" applyAlignment="1">
      <alignment horizontal="center" vertical="center"/>
    </xf>
    <xf numFmtId="0" fontId="0" fillId="78" borderId="12" xfId="0" applyFill="1" applyBorder="1" applyAlignment="1">
      <alignment horizontal="center" vertical="center"/>
    </xf>
    <xf numFmtId="0" fontId="0" fillId="78" borderId="13" xfId="0" applyFill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8" fillId="77" borderId="54" xfId="0" applyFont="1" applyFill="1" applyBorder="1" applyAlignment="1">
      <alignment horizontal="center" vertical="center"/>
    </xf>
    <xf numFmtId="0" fontId="8" fillId="77" borderId="52" xfId="0" applyFont="1" applyFill="1" applyBorder="1" applyAlignment="1">
      <alignment horizontal="center" vertical="center"/>
    </xf>
    <xf numFmtId="0" fontId="8" fillId="77" borderId="53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8" fillId="77" borderId="55" xfId="0" applyFont="1" applyFill="1" applyBorder="1" applyAlignment="1">
      <alignment horizontal="center" vertical="center"/>
    </xf>
    <xf numFmtId="0" fontId="8" fillId="77" borderId="51" xfId="0" applyFont="1" applyFill="1" applyBorder="1" applyAlignment="1">
      <alignment horizontal="center" vertical="center"/>
    </xf>
    <xf numFmtId="0" fontId="8" fillId="77" borderId="56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42" xfId="0" applyFont="1" applyBorder="1" applyAlignment="1">
      <alignment vertical="center"/>
    </xf>
  </cellXfs>
  <cellStyles count="125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ハイパーリンク 2" xfId="81" xr:uid="{00000000-0005-0000-0000-000050000000}"/>
    <cellStyle name="ハイパーリンク 3" xfId="82" xr:uid="{00000000-0005-0000-0000-000051000000}"/>
    <cellStyle name="メモ" xfId="83" builtinId="10" customBuiltin="1"/>
    <cellStyle name="メモ 2" xfId="84" xr:uid="{00000000-0005-0000-0000-000053000000}"/>
    <cellStyle name="メモ 3" xfId="85" xr:uid="{00000000-0005-0000-0000-000054000000}"/>
    <cellStyle name="リンク セル" xfId="86" builtinId="24" customBuiltin="1"/>
    <cellStyle name="リンク セル 2" xfId="87" xr:uid="{00000000-0005-0000-0000-000056000000}"/>
    <cellStyle name="悪い" xfId="88" builtinId="27" customBuiltin="1"/>
    <cellStyle name="悪い 2" xfId="89" xr:uid="{00000000-0005-0000-0000-000058000000}"/>
    <cellStyle name="悪い 3" xfId="90" xr:uid="{00000000-0005-0000-0000-000059000000}"/>
    <cellStyle name="計算" xfId="91" builtinId="22" customBuiltin="1"/>
    <cellStyle name="計算 2" xfId="92" xr:uid="{00000000-0005-0000-0000-00005B000000}"/>
    <cellStyle name="計算 3" xfId="93" xr:uid="{00000000-0005-0000-0000-00005C000000}"/>
    <cellStyle name="警告文" xfId="94" builtinId="11" customBuiltin="1"/>
    <cellStyle name="警告文 2" xfId="95" xr:uid="{00000000-0005-0000-0000-00005E000000}"/>
    <cellStyle name="見出し 1" xfId="96" builtinId="16" customBuiltin="1"/>
    <cellStyle name="見出し 1 2" xfId="97" xr:uid="{00000000-0005-0000-0000-000060000000}"/>
    <cellStyle name="見出し 2" xfId="98" builtinId="17" customBuiltin="1"/>
    <cellStyle name="見出し 2 2" xfId="99" xr:uid="{00000000-0005-0000-0000-000062000000}"/>
    <cellStyle name="見出し 3" xfId="100" builtinId="18" customBuiltin="1"/>
    <cellStyle name="見出し 3 2" xfId="101" xr:uid="{00000000-0005-0000-0000-000064000000}"/>
    <cellStyle name="見出し 4" xfId="102" builtinId="19" customBuiltin="1"/>
    <cellStyle name="見出し 4 2" xfId="103" xr:uid="{00000000-0005-0000-0000-000066000000}"/>
    <cellStyle name="集計" xfId="104" builtinId="25" customBuiltin="1"/>
    <cellStyle name="集計 2" xfId="105" xr:uid="{00000000-0005-0000-0000-000068000000}"/>
    <cellStyle name="出力" xfId="106" builtinId="21" customBuiltin="1"/>
    <cellStyle name="出力 2" xfId="107" xr:uid="{00000000-0005-0000-0000-00006A000000}"/>
    <cellStyle name="出力 3" xfId="108" xr:uid="{00000000-0005-0000-0000-00006B000000}"/>
    <cellStyle name="説明文" xfId="109" builtinId="53" customBuiltin="1"/>
    <cellStyle name="説明文 2" xfId="110" xr:uid="{00000000-0005-0000-0000-00006D000000}"/>
    <cellStyle name="入力" xfId="111" builtinId="20" customBuiltin="1"/>
    <cellStyle name="入力 2" xfId="112" xr:uid="{00000000-0005-0000-0000-00006F000000}"/>
    <cellStyle name="入力 3" xfId="113" xr:uid="{00000000-0005-0000-0000-000070000000}"/>
    <cellStyle name="標準" xfId="0" builtinId="0"/>
    <cellStyle name="標準 2" xfId="114" xr:uid="{00000000-0005-0000-0000-000072000000}"/>
    <cellStyle name="標準 2 2" xfId="115" xr:uid="{00000000-0005-0000-0000-000073000000}"/>
    <cellStyle name="標準 3" xfId="116" xr:uid="{00000000-0005-0000-0000-000074000000}"/>
    <cellStyle name="標準 4" xfId="117" xr:uid="{00000000-0005-0000-0000-000075000000}"/>
    <cellStyle name="標準 4 2" xfId="118" xr:uid="{00000000-0005-0000-0000-000076000000}"/>
    <cellStyle name="標準 5" xfId="119" xr:uid="{00000000-0005-0000-0000-000077000000}"/>
    <cellStyle name="標準 6" xfId="123" xr:uid="{3A72FA03-5ED5-4E31-9BB2-2E8D700AB25B}"/>
    <cellStyle name="標準 6 2" xfId="124" xr:uid="{B3F3D401-B3AC-482D-B5C4-37AD0731C02B}"/>
    <cellStyle name="良い" xfId="120" builtinId="26" customBuiltin="1"/>
    <cellStyle name="良い 2" xfId="121" xr:uid="{00000000-0005-0000-0000-000079000000}"/>
    <cellStyle name="良い 3" xfId="122" xr:uid="{00000000-0005-0000-0000-00007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3684-CCFA-41BB-846E-32107C1D9D1D}">
  <dimension ref="A1:E50"/>
  <sheetViews>
    <sheetView workbookViewId="0">
      <pane ySplit="2" topLeftCell="A3" activePane="bottomLeft" state="frozen"/>
      <selection pane="bottomLeft" activeCell="E3" sqref="E3:E50"/>
    </sheetView>
  </sheetViews>
  <sheetFormatPr defaultColWidth="6.75" defaultRowHeight="12"/>
  <cols>
    <col min="1" max="1" width="35.375" style="46" bestFit="1" customWidth="1"/>
    <col min="2" max="16384" width="6.75" style="46"/>
  </cols>
  <sheetData>
    <row r="1" spans="1:5" ht="18" customHeight="1"/>
    <row r="2" spans="1:5" ht="18" customHeight="1">
      <c r="A2" s="46" t="s">
        <v>111</v>
      </c>
    </row>
    <row r="3" spans="1:5" ht="19.5" customHeight="1">
      <c r="A3" s="46" t="str">
        <f>C3 &amp; "リーグ " &amp; D3 &amp; "ブロック " &amp; E3</f>
        <v>Ａリーグ 1ブロック 新日本建設</v>
      </c>
      <c r="C3" s="46" t="s">
        <v>127</v>
      </c>
      <c r="D3" s="46">
        <v>1</v>
      </c>
      <c r="E3" s="46" t="s">
        <v>89</v>
      </c>
    </row>
    <row r="4" spans="1:5" ht="19.5" customHeight="1">
      <c r="A4" s="46" t="str">
        <f t="shared" ref="A4:A50" si="0">C4 &amp; "リーグ " &amp; D4 &amp; "ブロック " &amp; E4</f>
        <v>Ａリーグ 1ブロック 千葉市役所①</v>
      </c>
      <c r="C4" s="46" t="s">
        <v>127</v>
      </c>
      <c r="D4" s="46">
        <v>1</v>
      </c>
      <c r="E4" s="46" t="s">
        <v>88</v>
      </c>
    </row>
    <row r="5" spans="1:5" ht="19.5" customHeight="1">
      <c r="A5" s="46" t="str">
        <f t="shared" si="0"/>
        <v>Ａリーグ 1ブロック 名戸ヶ谷病院</v>
      </c>
      <c r="C5" s="46" t="s">
        <v>127</v>
      </c>
      <c r="D5" s="46">
        <v>1</v>
      </c>
      <c r="E5" s="46" t="s">
        <v>86</v>
      </c>
    </row>
    <row r="6" spans="1:5" ht="19.5" customHeight="1">
      <c r="A6" s="46" t="str">
        <f t="shared" si="0"/>
        <v>Ａリーグ 1ブロック ＪＦＥ①</v>
      </c>
      <c r="C6" s="46" t="s">
        <v>127</v>
      </c>
      <c r="D6" s="46">
        <v>1</v>
      </c>
      <c r="E6" s="46" t="s">
        <v>39</v>
      </c>
    </row>
    <row r="7" spans="1:5" ht="19.5" customHeight="1">
      <c r="A7" s="46" t="str">
        <f t="shared" si="0"/>
        <v>Ａリーグ 2ブロック ルネサンス</v>
      </c>
      <c r="C7" s="46" t="s">
        <v>127</v>
      </c>
      <c r="D7" s="46">
        <v>2</v>
      </c>
      <c r="E7" s="46" t="s">
        <v>42</v>
      </c>
    </row>
    <row r="8" spans="1:5" ht="19.5" customHeight="1">
      <c r="A8" s="46" t="str">
        <f t="shared" si="0"/>
        <v>Ａリーグ 2ブロック ケーテーシー</v>
      </c>
      <c r="C8" s="46" t="s">
        <v>127</v>
      </c>
      <c r="D8" s="46">
        <v>2</v>
      </c>
      <c r="E8" s="46" t="s">
        <v>53</v>
      </c>
    </row>
    <row r="9" spans="1:5" ht="19.5" customHeight="1">
      <c r="A9" s="46" t="str">
        <f t="shared" si="0"/>
        <v>Ａリーグ 2ブロック 松戸市役所</v>
      </c>
      <c r="C9" s="46" t="s">
        <v>127</v>
      </c>
      <c r="D9" s="46">
        <v>2</v>
      </c>
      <c r="E9" s="46" t="s">
        <v>92</v>
      </c>
    </row>
    <row r="10" spans="1:5" ht="19.5" customHeight="1">
      <c r="A10" s="46" t="str">
        <f t="shared" si="0"/>
        <v>Ａリーグ 2ブロック 千葉市役所②</v>
      </c>
      <c r="C10" s="46" t="s">
        <v>127</v>
      </c>
      <c r="D10" s="46">
        <v>2</v>
      </c>
      <c r="E10" s="46" t="s">
        <v>81</v>
      </c>
    </row>
    <row r="11" spans="1:5" ht="19.5" customHeight="1">
      <c r="A11" s="46" t="str">
        <f t="shared" si="0"/>
        <v>Ｂリーグ 1ブロック 京葉銀行①</v>
      </c>
      <c r="C11" s="46" t="s">
        <v>128</v>
      </c>
      <c r="D11" s="46">
        <v>1</v>
      </c>
      <c r="E11" s="46" t="s">
        <v>87</v>
      </c>
    </row>
    <row r="12" spans="1:5" ht="19.5" customHeight="1">
      <c r="A12" s="46" t="str">
        <f t="shared" si="0"/>
        <v>Ｂリーグ 1ブロック ＴＤＫ</v>
      </c>
      <c r="C12" s="46" t="s">
        <v>128</v>
      </c>
      <c r="D12" s="46">
        <v>1</v>
      </c>
      <c r="E12" s="46" t="s">
        <v>58</v>
      </c>
    </row>
    <row r="13" spans="1:5" ht="19.5" customHeight="1">
      <c r="A13" s="46" t="str">
        <f t="shared" si="0"/>
        <v>Ｂリーグ 1ブロック ＤＩＣ・千葉</v>
      </c>
      <c r="C13" s="46" t="s">
        <v>128</v>
      </c>
      <c r="D13" s="46">
        <v>1</v>
      </c>
      <c r="E13" s="46" t="s">
        <v>82</v>
      </c>
    </row>
    <row r="14" spans="1:5" ht="19.5" customHeight="1">
      <c r="A14" s="46" t="str">
        <f t="shared" si="0"/>
        <v>Ｂリーグ 1ブロック 千葉興業銀行</v>
      </c>
      <c r="C14" s="46" t="s">
        <v>128</v>
      </c>
      <c r="D14" s="46">
        <v>1</v>
      </c>
      <c r="E14" s="46" t="s">
        <v>85</v>
      </c>
    </row>
    <row r="15" spans="1:5" ht="19.5" customHeight="1">
      <c r="A15" s="46" t="str">
        <f t="shared" si="0"/>
        <v>Ｂリーグ 2ブロック 三井化学</v>
      </c>
      <c r="C15" s="46" t="s">
        <v>128</v>
      </c>
      <c r="D15" s="46">
        <v>2</v>
      </c>
      <c r="E15" s="46" t="s">
        <v>115</v>
      </c>
    </row>
    <row r="16" spans="1:5" ht="19.5" customHeight="1">
      <c r="A16" s="46" t="str">
        <f t="shared" si="0"/>
        <v>Ｂリーグ 2ブロック 千葉銀行①</v>
      </c>
      <c r="C16" s="46" t="s">
        <v>128</v>
      </c>
      <c r="D16" s="46">
        <v>2</v>
      </c>
      <c r="E16" s="46" t="s">
        <v>84</v>
      </c>
    </row>
    <row r="17" spans="1:5" ht="19.5" customHeight="1">
      <c r="A17" s="46" t="str">
        <f t="shared" si="0"/>
        <v>Ｂリーグ 2ブロック 日本製鉄・君津①</v>
      </c>
      <c r="C17" s="46" t="s">
        <v>128</v>
      </c>
      <c r="D17" s="46">
        <v>2</v>
      </c>
      <c r="E17" s="46" t="s">
        <v>124</v>
      </c>
    </row>
    <row r="18" spans="1:5" ht="19.5" customHeight="1">
      <c r="A18" s="46" t="str">
        <f t="shared" si="0"/>
        <v>Ｂリーグ 2ブロック 日本板硝子</v>
      </c>
      <c r="C18" s="46" t="s">
        <v>128</v>
      </c>
      <c r="D18" s="46">
        <v>2</v>
      </c>
      <c r="E18" s="46" t="s">
        <v>74</v>
      </c>
    </row>
    <row r="19" spans="1:5" ht="19.5" customHeight="1">
      <c r="A19" s="46" t="str">
        <f t="shared" si="0"/>
        <v>Ｃリーグ 1ブロック 東洋ｴﾝｼﾞﾆｱﾘﾝｸﾞ</v>
      </c>
      <c r="C19" s="46" t="s">
        <v>129</v>
      </c>
      <c r="D19" s="46">
        <v>1</v>
      </c>
      <c r="E19" s="46" t="s">
        <v>83</v>
      </c>
    </row>
    <row r="20" spans="1:5" ht="19.5" customHeight="1">
      <c r="A20" s="46" t="str">
        <f t="shared" si="0"/>
        <v>Ｃリーグ 1ブロック 古河電工・千葉</v>
      </c>
      <c r="C20" s="46" t="s">
        <v>129</v>
      </c>
      <c r="D20" s="46">
        <v>1</v>
      </c>
      <c r="E20" s="46" t="s">
        <v>78</v>
      </c>
    </row>
    <row r="21" spans="1:5" ht="19.5" customHeight="1">
      <c r="A21" s="46" t="str">
        <f t="shared" si="0"/>
        <v>Ｃリーグ 1ブロック ＪＮＣ石油化学①</v>
      </c>
      <c r="C21" s="46" t="s">
        <v>129</v>
      </c>
      <c r="D21" s="46">
        <v>1</v>
      </c>
      <c r="E21" s="46" t="s">
        <v>55</v>
      </c>
    </row>
    <row r="22" spans="1:5" ht="19.5" customHeight="1">
      <c r="A22" s="46" t="str">
        <f t="shared" si="0"/>
        <v>Ｃリーグ 1ブロック ＪＤＩ茂原①</v>
      </c>
      <c r="C22" s="46" t="s">
        <v>129</v>
      </c>
      <c r="D22" s="46">
        <v>1</v>
      </c>
      <c r="E22" s="46" t="s">
        <v>79</v>
      </c>
    </row>
    <row r="23" spans="1:5" ht="19.5" customHeight="1">
      <c r="A23" s="46" t="str">
        <f t="shared" si="0"/>
        <v>Ｃリーグ 2ブロック 日本製鉄・富津</v>
      </c>
      <c r="C23" s="46" t="s">
        <v>129</v>
      </c>
      <c r="D23" s="46">
        <v>2</v>
      </c>
      <c r="E23" s="46" t="s">
        <v>77</v>
      </c>
    </row>
    <row r="24" spans="1:5" ht="19.5" customHeight="1">
      <c r="A24" s="46" t="str">
        <f t="shared" si="0"/>
        <v>Ｃリーグ 2ブロック 千葉県庁①</v>
      </c>
      <c r="C24" s="46" t="s">
        <v>129</v>
      </c>
      <c r="D24" s="46">
        <v>2</v>
      </c>
      <c r="E24" s="46" t="s">
        <v>80</v>
      </c>
    </row>
    <row r="25" spans="1:5" ht="19.5" customHeight="1">
      <c r="A25" s="46" t="str">
        <f t="shared" si="0"/>
        <v>Ｃリーグ 2ブロック フジクラ①</v>
      </c>
      <c r="C25" s="46" t="s">
        <v>129</v>
      </c>
      <c r="D25" s="46">
        <v>2</v>
      </c>
      <c r="E25" s="46" t="s">
        <v>56</v>
      </c>
    </row>
    <row r="26" spans="1:5" ht="19.5" customHeight="1">
      <c r="A26" s="46" t="str">
        <f t="shared" si="0"/>
        <v>Ｃリーグ 2ブロック 市川市役所</v>
      </c>
      <c r="C26" s="46" t="s">
        <v>129</v>
      </c>
      <c r="D26" s="46">
        <v>2</v>
      </c>
      <c r="E26" s="46" t="s">
        <v>72</v>
      </c>
    </row>
    <row r="27" spans="1:5" ht="18.600000000000001" customHeight="1">
      <c r="A27" s="46" t="str">
        <f t="shared" si="0"/>
        <v>Ｄリーグ 1ブロック ＮＥＣ我孫子</v>
      </c>
      <c r="C27" s="46" t="s">
        <v>130</v>
      </c>
      <c r="D27" s="46">
        <v>1</v>
      </c>
      <c r="E27" s="46" t="s">
        <v>91</v>
      </c>
    </row>
    <row r="28" spans="1:5" ht="18.600000000000001" customHeight="1">
      <c r="A28" s="46" t="str">
        <f t="shared" si="0"/>
        <v>Ｄリーグ 1ブロック 千葉県庁②</v>
      </c>
      <c r="C28" s="46" t="s">
        <v>130</v>
      </c>
      <c r="D28" s="46">
        <v>1</v>
      </c>
      <c r="E28" s="46" t="s">
        <v>75</v>
      </c>
    </row>
    <row r="29" spans="1:5" ht="18.600000000000001" customHeight="1">
      <c r="A29" s="46" t="str">
        <f t="shared" si="0"/>
        <v>Ｄリーグ 1ブロック ＡＧＣ・千葉</v>
      </c>
      <c r="C29" s="46" t="s">
        <v>130</v>
      </c>
      <c r="D29" s="46">
        <v>1</v>
      </c>
      <c r="E29" s="46" t="s">
        <v>76</v>
      </c>
    </row>
    <row r="30" spans="1:5" ht="18.600000000000001" customHeight="1">
      <c r="A30" s="46" t="str">
        <f t="shared" si="0"/>
        <v>Ｄリーグ 1ブロック 市原市役所</v>
      </c>
      <c r="C30" s="46" t="s">
        <v>130</v>
      </c>
      <c r="D30" s="46">
        <v>1</v>
      </c>
      <c r="E30" s="46" t="s">
        <v>95</v>
      </c>
    </row>
    <row r="31" spans="1:5" ht="18.600000000000001" customHeight="1">
      <c r="A31" s="46" t="str">
        <f t="shared" si="0"/>
        <v>Ｄリーグ 2ブロック ＮＥＣ通信システム</v>
      </c>
      <c r="C31" s="46" t="s">
        <v>130</v>
      </c>
      <c r="D31" s="46">
        <v>2</v>
      </c>
      <c r="E31" s="46" t="s">
        <v>71</v>
      </c>
    </row>
    <row r="32" spans="1:5" ht="18.600000000000001" customHeight="1">
      <c r="A32" s="46" t="str">
        <f t="shared" si="0"/>
        <v>Ｄリーグ 2ブロック 住友大阪セメント①</v>
      </c>
      <c r="C32" s="46" t="s">
        <v>130</v>
      </c>
      <c r="D32" s="46">
        <v>2</v>
      </c>
      <c r="E32" s="46" t="s">
        <v>125</v>
      </c>
    </row>
    <row r="33" spans="1:5" ht="18.600000000000001" customHeight="1">
      <c r="A33" s="46" t="str">
        <f t="shared" si="0"/>
        <v>Ｄリーグ 2ブロック ＪＦＥ②</v>
      </c>
      <c r="C33" s="46" t="s">
        <v>130</v>
      </c>
      <c r="D33" s="46">
        <v>2</v>
      </c>
      <c r="E33" s="46" t="s">
        <v>38</v>
      </c>
    </row>
    <row r="34" spans="1:5" ht="18.600000000000001" customHeight="1">
      <c r="A34" s="46" t="str">
        <f t="shared" si="0"/>
        <v>Ｄリーグ 2ブロック ＫＨネオケム</v>
      </c>
      <c r="C34" s="46" t="s">
        <v>130</v>
      </c>
      <c r="D34" s="46">
        <v>2</v>
      </c>
      <c r="E34" s="46" t="s">
        <v>54</v>
      </c>
    </row>
    <row r="35" spans="1:5" ht="18.600000000000001" customHeight="1">
      <c r="A35" s="46" t="str">
        <f t="shared" si="0"/>
        <v>Ｅリーグ 1ブロック ＵＢＥ研究所</v>
      </c>
      <c r="C35" s="46" t="s">
        <v>131</v>
      </c>
      <c r="D35" s="46">
        <v>1</v>
      </c>
      <c r="E35" s="46" t="s">
        <v>113</v>
      </c>
    </row>
    <row r="36" spans="1:5" ht="18.600000000000001" customHeight="1">
      <c r="A36" s="46" t="str">
        <f t="shared" si="0"/>
        <v>Ｅリーグ 1ブロック メットライフ生命</v>
      </c>
      <c r="C36" s="46" t="s">
        <v>131</v>
      </c>
      <c r="D36" s="46">
        <v>1</v>
      </c>
      <c r="E36" s="46" t="s">
        <v>63</v>
      </c>
    </row>
    <row r="37" spans="1:5" ht="18.600000000000001" customHeight="1">
      <c r="A37" s="46" t="str">
        <f t="shared" si="0"/>
        <v>Ｅリーグ 1ブロック 千葉市役所③</v>
      </c>
      <c r="C37" s="46" t="s">
        <v>131</v>
      </c>
      <c r="D37" s="46">
        <v>1</v>
      </c>
      <c r="E37" s="46" t="s">
        <v>69</v>
      </c>
    </row>
    <row r="38" spans="1:5" ht="18.600000000000001" customHeight="1">
      <c r="A38" s="46" t="str">
        <f t="shared" si="0"/>
        <v>Ｅリーグ 1ブロック アルドールテニスステージ</v>
      </c>
      <c r="C38" s="46" t="s">
        <v>131</v>
      </c>
      <c r="D38" s="46">
        <v>1</v>
      </c>
      <c r="E38" s="46" t="s">
        <v>114</v>
      </c>
    </row>
    <row r="39" spans="1:5" ht="18.600000000000001" customHeight="1">
      <c r="A39" s="46" t="str">
        <f t="shared" si="0"/>
        <v>Ｅリーグ 2ブロック 日本製鉄・君津②</v>
      </c>
      <c r="C39" s="46" t="s">
        <v>131</v>
      </c>
      <c r="D39" s="46">
        <v>2</v>
      </c>
      <c r="E39" s="46" t="s">
        <v>73</v>
      </c>
    </row>
    <row r="40" spans="1:5" ht="18.600000000000001" customHeight="1">
      <c r="A40" s="46" t="str">
        <f t="shared" si="0"/>
        <v>Ｅリーグ 2ブロック 佐倉市役所</v>
      </c>
      <c r="C40" s="46" t="s">
        <v>131</v>
      </c>
      <c r="D40" s="46">
        <v>2</v>
      </c>
      <c r="E40" s="46" t="s">
        <v>64</v>
      </c>
    </row>
    <row r="41" spans="1:5" ht="18.600000000000001" customHeight="1">
      <c r="A41" s="46" t="str">
        <f t="shared" si="0"/>
        <v>Ｅリーグ 2ブロック 日鉄ソリューションズ</v>
      </c>
      <c r="C41" s="46" t="s">
        <v>131</v>
      </c>
      <c r="D41" s="46">
        <v>2</v>
      </c>
      <c r="E41" s="46" t="s">
        <v>68</v>
      </c>
    </row>
    <row r="42" spans="1:5" ht="18.600000000000001" customHeight="1">
      <c r="A42" s="46" t="str">
        <f t="shared" si="0"/>
        <v>Ｅリーグ 2ブロック 成田市役所</v>
      </c>
      <c r="C42" s="46" t="s">
        <v>131</v>
      </c>
      <c r="D42" s="46">
        <v>2</v>
      </c>
      <c r="E42" s="46" t="s">
        <v>65</v>
      </c>
    </row>
    <row r="43" spans="1:5" ht="18.600000000000001" customHeight="1">
      <c r="A43" s="46" t="str">
        <f t="shared" si="0"/>
        <v>Ｆリーグ 1ブロック ＪＤＩ茂原②</v>
      </c>
      <c r="C43" s="46" t="s">
        <v>44</v>
      </c>
      <c r="D43" s="46">
        <v>1</v>
      </c>
      <c r="E43" s="46" t="s">
        <v>70</v>
      </c>
    </row>
    <row r="44" spans="1:5" ht="18.600000000000001" customHeight="1">
      <c r="A44" s="46" t="str">
        <f t="shared" si="0"/>
        <v>Ｆリーグ 1ブロック 京葉銀行③</v>
      </c>
      <c r="C44" s="46" t="s">
        <v>44</v>
      </c>
      <c r="D44" s="46">
        <v>1</v>
      </c>
      <c r="E44" s="46" t="s">
        <v>67</v>
      </c>
    </row>
    <row r="45" spans="1:5" ht="18.600000000000001" customHeight="1">
      <c r="A45" s="46" t="str">
        <f t="shared" si="0"/>
        <v>Ｆリーグ 1ブロック 京葉銀行②</v>
      </c>
      <c r="C45" s="46" t="s">
        <v>44</v>
      </c>
      <c r="D45" s="46">
        <v>1</v>
      </c>
      <c r="E45" s="46" t="s">
        <v>66</v>
      </c>
    </row>
    <row r="46" spans="1:5" ht="18.600000000000001" customHeight="1">
      <c r="A46" s="46" t="str">
        <f t="shared" si="0"/>
        <v>Ｆリーグ 1ブロック ＪＮＣ石油化学②</v>
      </c>
      <c r="C46" s="46" t="s">
        <v>44</v>
      </c>
      <c r="D46" s="46">
        <v>1</v>
      </c>
      <c r="E46" s="46" t="s">
        <v>57</v>
      </c>
    </row>
    <row r="47" spans="1:5" ht="18.600000000000001" customHeight="1">
      <c r="A47" s="46" t="str">
        <f t="shared" si="0"/>
        <v>Ｆリーグ 2ブロック 香取市役所</v>
      </c>
      <c r="C47" s="46" t="s">
        <v>44</v>
      </c>
      <c r="D47" s="46">
        <v>2</v>
      </c>
      <c r="E47" s="46" t="s">
        <v>90</v>
      </c>
    </row>
    <row r="48" spans="1:5" ht="18.600000000000001" customHeight="1">
      <c r="A48" s="46" t="str">
        <f t="shared" si="0"/>
        <v>Ｆリーグ 2ブロック ｾｲｺｰｿﾘｭｰｼｮﾝｽﾞ</v>
      </c>
      <c r="C48" s="46" t="s">
        <v>44</v>
      </c>
      <c r="D48" s="46">
        <v>2</v>
      </c>
      <c r="E48" s="46" t="s">
        <v>61</v>
      </c>
    </row>
    <row r="49" spans="1:5" ht="18.600000000000001" customHeight="1">
      <c r="A49" s="46" t="str">
        <f t="shared" si="0"/>
        <v>Ｆリーグ 2ブロック フジクラ②</v>
      </c>
      <c r="C49" s="46" t="s">
        <v>44</v>
      </c>
      <c r="D49" s="46">
        <v>2</v>
      </c>
      <c r="E49" s="46" t="s">
        <v>43</v>
      </c>
    </row>
    <row r="50" spans="1:5" ht="18.600000000000001" customHeight="1">
      <c r="A50" s="46" t="str">
        <f t="shared" si="0"/>
        <v>Ｆリーグ 2ブロック 住友大阪セメント②</v>
      </c>
      <c r="C50" s="46" t="s">
        <v>44</v>
      </c>
      <c r="D50" s="46">
        <v>2</v>
      </c>
      <c r="E50" s="46" t="s">
        <v>126</v>
      </c>
    </row>
  </sheetData>
  <phoneticPr fontId="4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 xml:space="preserve">&amp;C&amp;9ﾘｰｸﾞ選手一覧　&amp;P / &amp;N 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856B-D076-4FDC-86D5-0BB072D4A733}">
  <sheetPr>
    <tabColor rgb="FFFFFF00"/>
  </sheetPr>
  <dimension ref="A1:F17"/>
  <sheetViews>
    <sheetView tabSelected="1" workbookViewId="0">
      <selection activeCell="F5" sqref="F5"/>
    </sheetView>
  </sheetViews>
  <sheetFormatPr defaultRowHeight="13.5"/>
  <cols>
    <col min="1" max="1" width="6.125" customWidth="1"/>
    <col min="2" max="5" width="16.625" customWidth="1"/>
    <col min="6" max="6" width="44.5" customWidth="1"/>
  </cols>
  <sheetData>
    <row r="1" spans="1:6" ht="17.25">
      <c r="A1" s="85" t="s">
        <v>139</v>
      </c>
      <c r="B1" s="85"/>
      <c r="C1" s="85"/>
      <c r="D1" s="85"/>
      <c r="E1" s="85"/>
      <c r="F1" s="85"/>
    </row>
    <row r="2" spans="1:6" ht="4.9000000000000004" customHeight="1">
      <c r="A2" s="73"/>
      <c r="B2" s="73"/>
    </row>
    <row r="3" spans="1:6" ht="18.75">
      <c r="A3" s="86" t="s">
        <v>96</v>
      </c>
      <c r="B3" s="86"/>
      <c r="C3" s="86"/>
      <c r="D3" s="86"/>
      <c r="E3" s="86"/>
      <c r="F3" s="86"/>
    </row>
    <row r="5" spans="1:6" ht="31.15" customHeight="1">
      <c r="A5" s="92" t="s">
        <v>110</v>
      </c>
      <c r="B5" s="92"/>
      <c r="C5" s="87"/>
      <c r="D5" s="88"/>
      <c r="E5" s="88"/>
      <c r="F5" s="79"/>
    </row>
    <row r="6" spans="1:6" ht="31.15" customHeight="1">
      <c r="A6" s="92" t="s">
        <v>97</v>
      </c>
      <c r="B6" s="92"/>
      <c r="C6" s="89"/>
      <c r="D6" s="89"/>
      <c r="E6" s="89"/>
      <c r="F6" s="89"/>
    </row>
    <row r="8" spans="1:6" ht="23.45" customHeight="1">
      <c r="A8" s="93" t="s">
        <v>98</v>
      </c>
      <c r="B8" s="93"/>
    </row>
    <row r="9" spans="1:6" s="6" customFormat="1" ht="22.5" customHeight="1">
      <c r="A9" s="82"/>
      <c r="B9" s="92" t="s">
        <v>99</v>
      </c>
      <c r="C9" s="92"/>
      <c r="D9" s="92" t="s">
        <v>100</v>
      </c>
      <c r="E9" s="92"/>
      <c r="F9" s="90" t="s">
        <v>101</v>
      </c>
    </row>
    <row r="10" spans="1:6" s="6" customFormat="1" ht="22.5" customHeight="1">
      <c r="A10" s="83"/>
      <c r="B10" s="75" t="s">
        <v>102</v>
      </c>
      <c r="C10" s="75" t="s">
        <v>103</v>
      </c>
      <c r="D10" s="75" t="s">
        <v>104</v>
      </c>
      <c r="E10" s="75" t="s">
        <v>105</v>
      </c>
      <c r="F10" s="91"/>
    </row>
    <row r="11" spans="1:6" s="6" customFormat="1" ht="31.15" customHeight="1">
      <c r="A11" s="75">
        <v>1</v>
      </c>
      <c r="B11" s="76"/>
      <c r="C11" s="77"/>
      <c r="D11" s="76"/>
      <c r="E11" s="77"/>
      <c r="F11" s="78"/>
    </row>
    <row r="12" spans="1:6" s="6" customFormat="1" ht="31.15" customHeight="1">
      <c r="A12" s="75">
        <v>2</v>
      </c>
      <c r="B12" s="76"/>
      <c r="C12" s="77"/>
      <c r="D12" s="76"/>
      <c r="E12" s="77"/>
      <c r="F12" s="78"/>
    </row>
    <row r="13" spans="1:6" s="6" customFormat="1" ht="31.15" customHeight="1">
      <c r="A13" s="75">
        <v>3</v>
      </c>
      <c r="B13" s="76"/>
      <c r="C13" s="77"/>
      <c r="D13" s="76"/>
      <c r="E13" s="77"/>
      <c r="F13" s="78"/>
    </row>
    <row r="14" spans="1:6" ht="14.25">
      <c r="A14" s="74"/>
    </row>
    <row r="15" spans="1:6" ht="27" customHeight="1">
      <c r="A15" s="80" t="s">
        <v>106</v>
      </c>
      <c r="B15" s="81" t="s">
        <v>107</v>
      </c>
    </row>
    <row r="16" spans="1:6" ht="27" customHeight="1">
      <c r="A16" s="80" t="s">
        <v>106</v>
      </c>
      <c r="B16" s="81" t="s">
        <v>108</v>
      </c>
    </row>
    <row r="17" spans="1:2" ht="27" customHeight="1">
      <c r="A17" s="80" t="s">
        <v>106</v>
      </c>
      <c r="B17" s="81" t="s">
        <v>109</v>
      </c>
    </row>
  </sheetData>
  <mergeCells count="10">
    <mergeCell ref="A1:F1"/>
    <mergeCell ref="A3:F3"/>
    <mergeCell ref="C5:E5"/>
    <mergeCell ref="C6:F6"/>
    <mergeCell ref="F9:F10"/>
    <mergeCell ref="A5:B5"/>
    <mergeCell ref="A6:B6"/>
    <mergeCell ref="A8:B8"/>
    <mergeCell ref="B9:C9"/>
    <mergeCell ref="D9:E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2336A9-4918-4A29-8BE4-BA4D37D5267D}">
          <x14:formula1>
            <xm:f>チームリスト!$A$2:$A$50</xm:f>
          </x14:formula1>
          <xm:sqref>C5:E5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B11"/>
  <sheetViews>
    <sheetView workbookViewId="0">
      <selection activeCell="A12" sqref="A12:H12"/>
    </sheetView>
  </sheetViews>
  <sheetFormatPr defaultRowHeight="13.5"/>
  <cols>
    <col min="1" max="1" width="15.75" style="5" customWidth="1"/>
    <col min="2" max="2" width="13.875" bestFit="1" customWidth="1"/>
  </cols>
  <sheetData>
    <row r="1" spans="1:2">
      <c r="A1" s="5" t="s">
        <v>10</v>
      </c>
      <c r="B1" t="s">
        <v>132</v>
      </c>
    </row>
    <row r="2" spans="1:2">
      <c r="A2" s="5" t="s">
        <v>11</v>
      </c>
      <c r="B2" t="s">
        <v>133</v>
      </c>
    </row>
    <row r="3" spans="1:2">
      <c r="A3" s="5" t="s">
        <v>12</v>
      </c>
      <c r="B3" t="s">
        <v>134</v>
      </c>
    </row>
    <row r="4" spans="1:2">
      <c r="A4" s="5" t="s">
        <v>62</v>
      </c>
      <c r="B4" t="s">
        <v>135</v>
      </c>
    </row>
    <row r="5" spans="1:2">
      <c r="A5" s="5" t="s">
        <v>93</v>
      </c>
      <c r="B5" t="s">
        <v>135</v>
      </c>
    </row>
    <row r="6" spans="1:2">
      <c r="A6" s="5" t="s">
        <v>52</v>
      </c>
      <c r="B6" t="s">
        <v>136</v>
      </c>
    </row>
    <row r="8" spans="1:2">
      <c r="B8" t="s">
        <v>51</v>
      </c>
    </row>
    <row r="9" spans="1:2">
      <c r="B9" s="47" t="s">
        <v>59</v>
      </c>
    </row>
    <row r="11" spans="1:2">
      <c r="A11" s="5" t="s">
        <v>94</v>
      </c>
      <c r="B11" s="72" t="s">
        <v>137</v>
      </c>
    </row>
  </sheetData>
  <phoneticPr fontId="4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F45"/>
  <sheetViews>
    <sheetView zoomScaleNormal="100" workbookViewId="0">
      <selection activeCell="A12" sqref="A12:H12"/>
    </sheetView>
  </sheetViews>
  <sheetFormatPr defaultRowHeight="13.5"/>
  <cols>
    <col min="1" max="1" width="6.625" style="5" customWidth="1"/>
    <col min="2" max="2" width="2.625" customWidth="1"/>
    <col min="3" max="3" width="30.625" customWidth="1"/>
    <col min="4" max="4" width="2.625" customWidth="1"/>
    <col min="5" max="5" width="6.625" style="5" customWidth="1"/>
    <col min="6" max="6" width="2.625" customWidth="1"/>
    <col min="7" max="7" width="30.625" customWidth="1"/>
    <col min="8" max="8" width="2.625" customWidth="1"/>
  </cols>
  <sheetData>
    <row r="1" spans="1:32" s="4" customFormat="1" ht="23.1" customHeight="1">
      <c r="A1" s="94" t="e">
        <f>#REF! &amp; "　結果"</f>
        <v>#REF!</v>
      </c>
      <c r="B1" s="94"/>
      <c r="C1" s="94"/>
      <c r="D1" s="94"/>
      <c r="E1" s="94"/>
      <c r="F1" s="94"/>
      <c r="G1" s="94"/>
      <c r="H1" s="9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23.1" customHeight="1" thickBot="1">
      <c r="A2" s="95" t="str">
        <f>日程表!B11 &amp; "年" &amp; 日程表!B1 &amp; "～" &amp; 日程表!B6</f>
        <v>２０２４年３月３１日(日)～６月２３日（日）</v>
      </c>
      <c r="B2" s="95"/>
      <c r="C2" s="95"/>
      <c r="D2" s="95"/>
      <c r="E2" s="95"/>
      <c r="F2" s="95"/>
      <c r="G2" s="95"/>
      <c r="H2" s="9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6" customFormat="1" ht="23.1" customHeight="1">
      <c r="A3" s="102" t="s">
        <v>0</v>
      </c>
      <c r="B3" s="103"/>
      <c r="C3" s="103"/>
      <c r="D3" s="103"/>
      <c r="E3" s="103"/>
      <c r="F3" s="103"/>
      <c r="G3" s="103"/>
      <c r="H3" s="104"/>
    </row>
    <row r="4" spans="1:32" s="6" customFormat="1" ht="23.1" customHeight="1">
      <c r="A4" s="26" t="s">
        <v>13</v>
      </c>
      <c r="B4" s="7"/>
      <c r="C4" s="13" t="e">
        <f>#REF!</f>
        <v>#REF!</v>
      </c>
      <c r="D4" s="8"/>
      <c r="E4" s="11" t="s">
        <v>14</v>
      </c>
      <c r="F4" s="7"/>
      <c r="G4" s="18" t="e">
        <f>#REF!</f>
        <v>#REF!</v>
      </c>
      <c r="H4" s="27"/>
    </row>
    <row r="5" spans="1:32" s="56" customFormat="1" ht="15" customHeight="1">
      <c r="A5" s="99" t="s">
        <v>138</v>
      </c>
      <c r="B5" s="100"/>
      <c r="C5" s="100"/>
      <c r="D5" s="100"/>
      <c r="E5" s="100"/>
      <c r="F5" s="100"/>
      <c r="G5" s="100"/>
      <c r="H5" s="101"/>
    </row>
    <row r="6" spans="1:32" s="6" customFormat="1" ht="23.1" customHeight="1">
      <c r="A6" s="28" t="s">
        <v>15</v>
      </c>
      <c r="B6" s="20"/>
      <c r="C6" s="21" t="e">
        <f>#REF!</f>
        <v>#REF!</v>
      </c>
      <c r="D6" s="22"/>
      <c r="E6" s="19" t="s">
        <v>16</v>
      </c>
      <c r="F6" s="20"/>
      <c r="G6" s="21" t="e">
        <f>#REF!</f>
        <v>#REF!</v>
      </c>
      <c r="H6" s="29"/>
    </row>
    <row r="7" spans="1:32" s="6" customFormat="1" ht="23.1" customHeight="1">
      <c r="A7" s="26" t="s">
        <v>17</v>
      </c>
      <c r="B7" s="7"/>
      <c r="C7" s="23" t="e">
        <f>#REF!</f>
        <v>#REF!</v>
      </c>
      <c r="D7" s="8"/>
      <c r="E7" s="24" t="s">
        <v>18</v>
      </c>
      <c r="F7" s="7"/>
      <c r="G7" s="23" t="e">
        <f>#REF!</f>
        <v>#REF!</v>
      </c>
      <c r="H7" s="27"/>
    </row>
    <row r="8" spans="1:32" s="6" customFormat="1" ht="23.1" customHeight="1">
      <c r="A8" s="26" t="s">
        <v>19</v>
      </c>
      <c r="B8" s="7"/>
      <c r="C8" s="23" t="e">
        <f>#REF!</f>
        <v>#REF!</v>
      </c>
      <c r="D8" s="7"/>
      <c r="E8" s="12" t="s">
        <v>20</v>
      </c>
      <c r="F8" s="7"/>
      <c r="G8" s="23" t="e">
        <f>#REF!</f>
        <v>#REF!</v>
      </c>
      <c r="H8" s="27"/>
    </row>
    <row r="9" spans="1:32" s="55" customFormat="1" ht="15" customHeight="1">
      <c r="A9" s="53"/>
      <c r="B9" s="51"/>
      <c r="C9" s="48" t="s">
        <v>118</v>
      </c>
      <c r="D9" s="51"/>
      <c r="E9" s="52"/>
      <c r="F9" s="51"/>
      <c r="G9" s="48" t="s">
        <v>1</v>
      </c>
      <c r="H9" s="54"/>
    </row>
    <row r="10" spans="1:32" s="6" customFormat="1" ht="23.1" hidden="1" customHeight="1" thickBot="1">
      <c r="A10" s="105" t="s">
        <v>60</v>
      </c>
      <c r="B10" s="106"/>
      <c r="C10" s="106"/>
      <c r="D10" s="106"/>
      <c r="E10" s="106"/>
      <c r="F10" s="106"/>
      <c r="G10" s="106"/>
      <c r="H10" s="107"/>
    </row>
    <row r="11" spans="1:32" s="6" customFormat="1" ht="23.1" customHeight="1" thickBot="1">
      <c r="A11" s="63"/>
      <c r="B11" s="64"/>
      <c r="C11" s="64"/>
      <c r="D11" s="64"/>
      <c r="E11" s="64"/>
      <c r="F11" s="64"/>
      <c r="G11" s="64"/>
      <c r="H11" s="65"/>
    </row>
    <row r="12" spans="1:32" s="6" customFormat="1" ht="23.1" customHeight="1">
      <c r="A12" s="96" t="s">
        <v>2</v>
      </c>
      <c r="B12" s="97"/>
      <c r="C12" s="97"/>
      <c r="D12" s="97"/>
      <c r="E12" s="97"/>
      <c r="F12" s="97"/>
      <c r="G12" s="97"/>
      <c r="H12" s="98"/>
    </row>
    <row r="13" spans="1:32" s="6" customFormat="1" ht="23.1" customHeight="1">
      <c r="A13" s="26" t="s">
        <v>13</v>
      </c>
      <c r="B13" s="7"/>
      <c r="C13" s="13" t="e">
        <f>#REF!</f>
        <v>#REF!</v>
      </c>
      <c r="D13" s="7"/>
      <c r="E13" s="12" t="s">
        <v>14</v>
      </c>
      <c r="F13" s="7"/>
      <c r="G13" s="18" t="e">
        <f>#REF!</f>
        <v>#REF!</v>
      </c>
      <c r="H13" s="27"/>
    </row>
    <row r="14" spans="1:32" s="59" customFormat="1" ht="15" customHeight="1">
      <c r="A14" s="57"/>
      <c r="B14" s="51"/>
      <c r="C14" s="48" t="s">
        <v>21</v>
      </c>
      <c r="D14" s="51"/>
      <c r="E14" s="58"/>
      <c r="F14" s="51"/>
      <c r="G14" s="48" t="s">
        <v>116</v>
      </c>
      <c r="H14" s="54"/>
    </row>
    <row r="15" spans="1:32" s="6" customFormat="1" ht="23.1" customHeight="1">
      <c r="A15" s="31" t="s">
        <v>15</v>
      </c>
      <c r="B15" s="15"/>
      <c r="C15" s="25" t="e">
        <f>#REF!</f>
        <v>#REF!</v>
      </c>
      <c r="D15" s="16"/>
      <c r="E15" s="17" t="s">
        <v>16</v>
      </c>
      <c r="F15" s="15"/>
      <c r="G15" s="25" t="e">
        <f>#REF!</f>
        <v>#REF!</v>
      </c>
      <c r="H15" s="30"/>
    </row>
    <row r="16" spans="1:32" s="6" customFormat="1" ht="23.1" customHeight="1">
      <c r="A16" s="32" t="s">
        <v>17</v>
      </c>
      <c r="B16" s="9"/>
      <c r="C16" s="14" t="e">
        <f>#REF!</f>
        <v>#REF!</v>
      </c>
      <c r="D16" s="10"/>
      <c r="E16" s="11" t="s">
        <v>18</v>
      </c>
      <c r="F16" s="9"/>
      <c r="G16" s="14" t="e">
        <f>#REF!</f>
        <v>#REF!</v>
      </c>
      <c r="H16" s="33"/>
    </row>
    <row r="17" spans="1:10" s="6" customFormat="1" ht="23.1" customHeight="1">
      <c r="A17" s="26" t="s">
        <v>19</v>
      </c>
      <c r="B17" s="7"/>
      <c r="C17" s="23" t="e">
        <f>#REF!</f>
        <v>#REF!</v>
      </c>
      <c r="D17" s="7"/>
      <c r="E17" s="12" t="s">
        <v>20</v>
      </c>
      <c r="F17" s="7"/>
      <c r="G17" s="23" t="e">
        <f>#REF!</f>
        <v>#REF!</v>
      </c>
      <c r="H17" s="27"/>
    </row>
    <row r="18" spans="1:10" s="55" customFormat="1" ht="15" customHeight="1" thickBot="1">
      <c r="A18" s="53"/>
      <c r="B18" s="51"/>
      <c r="C18" s="48" t="s">
        <v>117</v>
      </c>
      <c r="D18" s="51"/>
      <c r="E18" s="52"/>
      <c r="F18" s="51"/>
      <c r="G18" s="48" t="s">
        <v>3</v>
      </c>
      <c r="H18" s="54"/>
      <c r="J18" s="84"/>
    </row>
    <row r="19" spans="1:10" s="6" customFormat="1" ht="23.1" customHeight="1">
      <c r="A19" s="102" t="s">
        <v>4</v>
      </c>
      <c r="B19" s="103"/>
      <c r="C19" s="103"/>
      <c r="D19" s="103"/>
      <c r="E19" s="103"/>
      <c r="F19" s="103"/>
      <c r="G19" s="103"/>
      <c r="H19" s="104"/>
    </row>
    <row r="20" spans="1:10" s="6" customFormat="1" ht="23.1" customHeight="1">
      <c r="A20" s="26" t="s">
        <v>13</v>
      </c>
      <c r="B20" s="7"/>
      <c r="C20" s="13" t="e">
        <f>#REF!</f>
        <v>#REF!</v>
      </c>
      <c r="D20" s="7"/>
      <c r="E20" s="12" t="s">
        <v>14</v>
      </c>
      <c r="F20" s="7"/>
      <c r="G20" s="18" t="e">
        <f>#REF!</f>
        <v>#REF!</v>
      </c>
      <c r="H20" s="27"/>
    </row>
    <row r="21" spans="1:10" s="59" customFormat="1" ht="15" customHeight="1">
      <c r="A21" s="57"/>
      <c r="B21" s="51"/>
      <c r="C21" s="48" t="s">
        <v>22</v>
      </c>
      <c r="D21" s="51"/>
      <c r="E21" s="58"/>
      <c r="F21" s="51"/>
      <c r="G21" s="48" t="s">
        <v>119</v>
      </c>
      <c r="H21" s="54"/>
    </row>
    <row r="22" spans="1:10" s="6" customFormat="1" ht="23.1" customHeight="1">
      <c r="A22" s="31" t="s">
        <v>15</v>
      </c>
      <c r="B22" s="15"/>
      <c r="C22" s="25" t="e">
        <f>#REF!</f>
        <v>#REF!</v>
      </c>
      <c r="D22" s="16"/>
      <c r="E22" s="17" t="s">
        <v>16</v>
      </c>
      <c r="F22" s="15"/>
      <c r="G22" s="25" t="e">
        <f>#REF!</f>
        <v>#REF!</v>
      </c>
      <c r="H22" s="30"/>
    </row>
    <row r="23" spans="1:10" s="6" customFormat="1" ht="23.1" customHeight="1">
      <c r="A23" s="32" t="s">
        <v>17</v>
      </c>
      <c r="B23" s="9"/>
      <c r="C23" s="14" t="e">
        <f>#REF!</f>
        <v>#REF!</v>
      </c>
      <c r="D23" s="10"/>
      <c r="E23" s="11" t="s">
        <v>18</v>
      </c>
      <c r="F23" s="9"/>
      <c r="G23" s="14" t="e">
        <f>#REF!</f>
        <v>#REF!</v>
      </c>
      <c r="H23" s="33"/>
    </row>
    <row r="24" spans="1:10" s="6" customFormat="1" ht="23.1" customHeight="1">
      <c r="A24" s="26" t="s">
        <v>19</v>
      </c>
      <c r="B24" s="7"/>
      <c r="C24" s="23" t="e">
        <f>#REF!</f>
        <v>#REF!</v>
      </c>
      <c r="D24" s="7"/>
      <c r="E24" s="12" t="s">
        <v>20</v>
      </c>
      <c r="F24" s="7"/>
      <c r="G24" s="23" t="e">
        <f>#REF!</f>
        <v>#REF!</v>
      </c>
      <c r="H24" s="27"/>
    </row>
    <row r="25" spans="1:10" s="55" customFormat="1" ht="15" customHeight="1" thickBot="1">
      <c r="A25" s="60"/>
      <c r="B25" s="50"/>
      <c r="C25" s="49" t="s">
        <v>120</v>
      </c>
      <c r="D25" s="50"/>
      <c r="E25" s="61"/>
      <c r="F25" s="50"/>
      <c r="G25" s="49" t="s">
        <v>5</v>
      </c>
      <c r="H25" s="62"/>
    </row>
    <row r="26" spans="1:10" s="6" customFormat="1" ht="23.1" customHeight="1">
      <c r="A26" s="102" t="s">
        <v>6</v>
      </c>
      <c r="B26" s="103"/>
      <c r="C26" s="103"/>
      <c r="D26" s="103"/>
      <c r="E26" s="103"/>
      <c r="F26" s="103"/>
      <c r="G26" s="103"/>
      <c r="H26" s="104"/>
    </row>
    <row r="27" spans="1:10" s="6" customFormat="1" ht="23.1" customHeight="1">
      <c r="A27" s="26" t="s">
        <v>13</v>
      </c>
      <c r="B27" s="7"/>
      <c r="C27" s="13" t="e">
        <f>#REF!</f>
        <v>#REF!</v>
      </c>
      <c r="D27" s="7"/>
      <c r="E27" s="12" t="s">
        <v>14</v>
      </c>
      <c r="F27" s="7"/>
      <c r="G27" s="18" t="e">
        <f>#REF!</f>
        <v>#REF!</v>
      </c>
      <c r="H27" s="27"/>
    </row>
    <row r="28" spans="1:10" s="59" customFormat="1" ht="15" customHeight="1">
      <c r="A28" s="57"/>
      <c r="B28" s="51"/>
      <c r="C28" s="48" t="s">
        <v>23</v>
      </c>
      <c r="D28" s="51"/>
      <c r="E28" s="58"/>
      <c r="F28" s="51"/>
      <c r="G28" s="48" t="s">
        <v>121</v>
      </c>
      <c r="H28" s="54"/>
    </row>
    <row r="29" spans="1:10" s="6" customFormat="1" ht="23.1" customHeight="1">
      <c r="A29" s="31" t="s">
        <v>15</v>
      </c>
      <c r="B29" s="15"/>
      <c r="C29" s="25" t="e">
        <f>#REF!</f>
        <v>#REF!</v>
      </c>
      <c r="D29" s="16"/>
      <c r="E29" s="17" t="s">
        <v>16</v>
      </c>
      <c r="F29" s="15"/>
      <c r="G29" s="25" t="e">
        <f>#REF!</f>
        <v>#REF!</v>
      </c>
      <c r="H29" s="30"/>
    </row>
    <row r="30" spans="1:10" s="6" customFormat="1" ht="23.1" customHeight="1">
      <c r="A30" s="32" t="s">
        <v>17</v>
      </c>
      <c r="B30" s="9"/>
      <c r="C30" s="14" t="e">
        <f>#REF!</f>
        <v>#REF!</v>
      </c>
      <c r="D30" s="10"/>
      <c r="E30" s="11" t="s">
        <v>18</v>
      </c>
      <c r="F30" s="9"/>
      <c r="G30" s="14" t="e">
        <f>#REF!</f>
        <v>#REF!</v>
      </c>
      <c r="H30" s="33"/>
    </row>
    <row r="31" spans="1:10" s="6" customFormat="1" ht="23.1" customHeight="1">
      <c r="A31" s="26" t="s">
        <v>19</v>
      </c>
      <c r="B31" s="7"/>
      <c r="C31" s="23" t="e">
        <f>#REF!</f>
        <v>#REF!</v>
      </c>
      <c r="D31" s="7"/>
      <c r="E31" s="12" t="s">
        <v>20</v>
      </c>
      <c r="F31" s="7"/>
      <c r="G31" s="23" t="e">
        <f>#REF!</f>
        <v>#REF!</v>
      </c>
      <c r="H31" s="27"/>
    </row>
    <row r="32" spans="1:10" s="55" customFormat="1" ht="15" customHeight="1" thickBot="1">
      <c r="A32" s="60"/>
      <c r="B32" s="50"/>
      <c r="C32" s="49" t="s">
        <v>122</v>
      </c>
      <c r="D32" s="50"/>
      <c r="E32" s="61"/>
      <c r="F32" s="50"/>
      <c r="G32" s="49" t="s">
        <v>112</v>
      </c>
      <c r="H32" s="62"/>
    </row>
    <row r="33" spans="1:8" s="6" customFormat="1" ht="23.1" customHeight="1">
      <c r="A33" s="102" t="s">
        <v>7</v>
      </c>
      <c r="B33" s="103"/>
      <c r="C33" s="103"/>
      <c r="D33" s="103"/>
      <c r="E33" s="103"/>
      <c r="F33" s="103"/>
      <c r="G33" s="103"/>
      <c r="H33" s="104"/>
    </row>
    <row r="34" spans="1:8" s="6" customFormat="1" ht="23.1" customHeight="1">
      <c r="A34" s="26" t="s">
        <v>13</v>
      </c>
      <c r="B34" s="7"/>
      <c r="C34" s="13" t="e">
        <f>#REF!</f>
        <v>#REF!</v>
      </c>
      <c r="D34" s="7"/>
      <c r="E34" s="12" t="s">
        <v>14</v>
      </c>
      <c r="F34" s="7"/>
      <c r="G34" s="18" t="e">
        <f>#REF!</f>
        <v>#REF!</v>
      </c>
      <c r="H34" s="27"/>
    </row>
    <row r="35" spans="1:8" s="59" customFormat="1" ht="15" customHeight="1">
      <c r="A35" s="57"/>
      <c r="B35" s="51"/>
      <c r="C35" s="48" t="s">
        <v>40</v>
      </c>
      <c r="D35" s="51"/>
      <c r="E35" s="58"/>
      <c r="F35" s="51"/>
      <c r="G35" s="48" t="s">
        <v>123</v>
      </c>
      <c r="H35" s="54"/>
    </row>
    <row r="36" spans="1:8" s="6" customFormat="1" ht="23.1" customHeight="1">
      <c r="A36" s="31" t="s">
        <v>15</v>
      </c>
      <c r="B36" s="15"/>
      <c r="C36" s="25"/>
      <c r="D36" s="16"/>
      <c r="E36" s="17" t="s">
        <v>16</v>
      </c>
      <c r="F36" s="15"/>
      <c r="G36" s="25"/>
      <c r="H36" s="30"/>
    </row>
    <row r="37" spans="1:8" s="6" customFormat="1" ht="23.1" customHeight="1">
      <c r="A37" s="32" t="s">
        <v>17</v>
      </c>
      <c r="B37" s="9"/>
      <c r="C37" s="14"/>
      <c r="D37" s="10"/>
      <c r="E37" s="11" t="s">
        <v>18</v>
      </c>
      <c r="F37" s="9"/>
      <c r="G37" s="14"/>
      <c r="H37" s="33"/>
    </row>
    <row r="38" spans="1:8" s="6" customFormat="1" ht="23.1" customHeight="1">
      <c r="A38" s="26" t="s">
        <v>19</v>
      </c>
      <c r="B38" s="7"/>
      <c r="C38" s="23"/>
      <c r="D38" s="7"/>
      <c r="E38" s="12" t="s">
        <v>20</v>
      </c>
      <c r="F38" s="7"/>
      <c r="G38" s="23"/>
      <c r="H38" s="27"/>
    </row>
    <row r="39" spans="1:8" s="55" customFormat="1" ht="15" customHeight="1" thickBot="1">
      <c r="A39" s="60"/>
      <c r="B39" s="50"/>
      <c r="C39" s="49" t="s">
        <v>8</v>
      </c>
      <c r="D39" s="50"/>
      <c r="E39" s="61"/>
      <c r="F39" s="50"/>
      <c r="G39" s="49" t="s">
        <v>8</v>
      </c>
      <c r="H39" s="62"/>
    </row>
    <row r="40" spans="1:8" s="6" customFormat="1" ht="23.1" customHeight="1">
      <c r="A40" s="102" t="s">
        <v>9</v>
      </c>
      <c r="B40" s="103"/>
      <c r="C40" s="103"/>
      <c r="D40" s="103"/>
      <c r="E40" s="103"/>
      <c r="F40" s="103"/>
      <c r="G40" s="103"/>
      <c r="H40" s="104"/>
    </row>
    <row r="41" spans="1:8" s="6" customFormat="1" ht="23.1" customHeight="1">
      <c r="A41" s="26" t="s">
        <v>13</v>
      </c>
      <c r="B41" s="7"/>
      <c r="C41" s="13"/>
      <c r="D41" s="7"/>
      <c r="E41" s="12" t="s">
        <v>14</v>
      </c>
      <c r="F41" s="7"/>
      <c r="G41" s="18"/>
      <c r="H41" s="27"/>
    </row>
    <row r="42" spans="1:8" s="59" customFormat="1" ht="15" customHeight="1">
      <c r="A42" s="57"/>
      <c r="B42" s="51"/>
      <c r="C42" s="48" t="s">
        <v>41</v>
      </c>
      <c r="D42" s="51"/>
      <c r="E42" s="58"/>
      <c r="F42" s="51"/>
      <c r="G42" s="48" t="s">
        <v>41</v>
      </c>
      <c r="H42" s="54"/>
    </row>
    <row r="43" spans="1:8" s="6" customFormat="1" ht="23.1" customHeight="1">
      <c r="A43" s="31" t="s">
        <v>15</v>
      </c>
      <c r="B43" s="15"/>
      <c r="C43" s="25"/>
      <c r="D43" s="16"/>
      <c r="E43" s="17" t="s">
        <v>16</v>
      </c>
      <c r="F43" s="15"/>
      <c r="G43" s="25"/>
      <c r="H43" s="30"/>
    </row>
    <row r="44" spans="1:8" s="6" customFormat="1" ht="23.1" customHeight="1">
      <c r="A44" s="31" t="s">
        <v>17</v>
      </c>
      <c r="B44" s="15"/>
      <c r="C44" s="25"/>
      <c r="D44" s="16"/>
      <c r="E44" s="17" t="s">
        <v>18</v>
      </c>
      <c r="F44" s="15"/>
      <c r="G44" s="25"/>
      <c r="H44" s="30"/>
    </row>
    <row r="45" spans="1:8" s="6" customFormat="1" ht="23.1" customHeight="1" thickBot="1">
      <c r="A45" s="66" t="s">
        <v>19</v>
      </c>
      <c r="B45" s="67"/>
      <c r="C45" s="68"/>
      <c r="D45" s="69"/>
      <c r="E45" s="70" t="s">
        <v>20</v>
      </c>
      <c r="F45" s="67"/>
      <c r="G45" s="68"/>
      <c r="H45" s="71"/>
    </row>
  </sheetData>
  <mergeCells count="10">
    <mergeCell ref="A33:H33"/>
    <mergeCell ref="A19:H19"/>
    <mergeCell ref="A40:H40"/>
    <mergeCell ref="A26:H26"/>
    <mergeCell ref="A10:H10"/>
    <mergeCell ref="A1:H1"/>
    <mergeCell ref="A2:H2"/>
    <mergeCell ref="A12:H12"/>
    <mergeCell ref="A5:H5"/>
    <mergeCell ref="A3:H3"/>
  </mergeCells>
  <phoneticPr fontId="4"/>
  <printOptions horizontalCentered="1"/>
  <pageMargins left="0.78740157480314965" right="0.39370078740157483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2"/>
  <dimension ref="A1:F31"/>
  <sheetViews>
    <sheetView workbookViewId="0">
      <selection activeCell="F13" sqref="F13"/>
    </sheetView>
  </sheetViews>
  <sheetFormatPr defaultRowHeight="13.5"/>
  <sheetData>
    <row r="1" spans="1:6" ht="14.25" thickTop="1">
      <c r="A1" s="36">
        <v>80</v>
      </c>
      <c r="B1" s="37">
        <f>ROUNDUP(A1*0.7,0)</f>
        <v>56</v>
      </c>
      <c r="C1" s="37">
        <f>ROUNDUP(B1*0.7,0)</f>
        <v>40</v>
      </c>
      <c r="D1" s="37">
        <f>ROUNDUP(C1*0.7,0)</f>
        <v>28</v>
      </c>
      <c r="E1" s="37">
        <f>ROUNDUP(D1*0.7,0)</f>
        <v>20</v>
      </c>
      <c r="F1" s="38">
        <f>ROUNDUP(E1*0.7,0)</f>
        <v>14</v>
      </c>
    </row>
    <row r="2" spans="1:6" ht="14.25" thickBot="1">
      <c r="A2" s="39">
        <f t="shared" ref="A2:F2" si="0">ROUNDUP(A1*0.35,0)</f>
        <v>28</v>
      </c>
      <c r="B2" s="35">
        <f t="shared" si="0"/>
        <v>20</v>
      </c>
      <c r="C2" s="35">
        <f t="shared" si="0"/>
        <v>14</v>
      </c>
      <c r="D2" s="35">
        <f t="shared" si="0"/>
        <v>10</v>
      </c>
      <c r="E2" s="35">
        <f t="shared" si="0"/>
        <v>7</v>
      </c>
      <c r="F2" s="40">
        <f t="shared" si="0"/>
        <v>5</v>
      </c>
    </row>
    <row r="3" spans="1:6">
      <c r="A3" s="41">
        <f t="shared" ref="A3:F3" si="1">ROUNDUP(A1*0.7,0)</f>
        <v>56</v>
      </c>
      <c r="B3" s="34">
        <f t="shared" si="1"/>
        <v>40</v>
      </c>
      <c r="C3" s="34">
        <f t="shared" si="1"/>
        <v>28</v>
      </c>
      <c r="D3" s="34">
        <f t="shared" si="1"/>
        <v>20</v>
      </c>
      <c r="E3" s="34">
        <f t="shared" si="1"/>
        <v>14</v>
      </c>
      <c r="F3" s="42">
        <f t="shared" si="1"/>
        <v>10</v>
      </c>
    </row>
    <row r="4" spans="1:6" ht="14.25" thickBot="1">
      <c r="A4" s="39">
        <f t="shared" ref="A4:F4" si="2">ROUNDUP(A3*0.35,0)</f>
        <v>20</v>
      </c>
      <c r="B4" s="35">
        <f t="shared" si="2"/>
        <v>14</v>
      </c>
      <c r="C4" s="35">
        <f t="shared" si="2"/>
        <v>10</v>
      </c>
      <c r="D4" s="35">
        <f t="shared" si="2"/>
        <v>7</v>
      </c>
      <c r="E4" s="35">
        <f t="shared" si="2"/>
        <v>5</v>
      </c>
      <c r="F4" s="40">
        <f t="shared" si="2"/>
        <v>4</v>
      </c>
    </row>
    <row r="5" spans="1:6">
      <c r="A5" s="41">
        <f t="shared" ref="A5:F5" si="3">ROUNDUP(A3*0.7,0)</f>
        <v>40</v>
      </c>
      <c r="B5" s="34">
        <f t="shared" si="3"/>
        <v>28</v>
      </c>
      <c r="C5" s="34">
        <f t="shared" si="3"/>
        <v>20</v>
      </c>
      <c r="D5" s="34">
        <f t="shared" si="3"/>
        <v>14</v>
      </c>
      <c r="E5" s="34">
        <f t="shared" si="3"/>
        <v>10</v>
      </c>
      <c r="F5" s="42">
        <f t="shared" si="3"/>
        <v>7</v>
      </c>
    </row>
    <row r="6" spans="1:6" ht="14.25" thickBot="1">
      <c r="A6" s="43">
        <f t="shared" ref="A6:F6" si="4">ROUNDUP(A5*0.35,0)</f>
        <v>14</v>
      </c>
      <c r="B6" s="44">
        <f t="shared" si="4"/>
        <v>10</v>
      </c>
      <c r="C6" s="44">
        <f t="shared" si="4"/>
        <v>7</v>
      </c>
      <c r="D6" s="44">
        <f t="shared" si="4"/>
        <v>5</v>
      </c>
      <c r="E6" s="44">
        <f t="shared" si="4"/>
        <v>4</v>
      </c>
      <c r="F6" s="45">
        <f t="shared" si="4"/>
        <v>3</v>
      </c>
    </row>
    <row r="7" spans="1:6" ht="14.25" thickTop="1">
      <c r="A7" s="36">
        <f t="shared" ref="A7:F7" si="5">ROUNDUP(A1*0.7,0)</f>
        <v>56</v>
      </c>
      <c r="B7" s="37">
        <f t="shared" si="5"/>
        <v>40</v>
      </c>
      <c r="C7" s="37">
        <f t="shared" si="5"/>
        <v>28</v>
      </c>
      <c r="D7" s="37">
        <f t="shared" si="5"/>
        <v>20</v>
      </c>
      <c r="E7" s="37">
        <f t="shared" si="5"/>
        <v>14</v>
      </c>
      <c r="F7" s="38">
        <f t="shared" si="5"/>
        <v>10</v>
      </c>
    </row>
    <row r="8" spans="1:6" ht="14.25" thickBot="1">
      <c r="A8" s="39">
        <f t="shared" ref="A8:F8" si="6">ROUNDUP(A7*0.35,0)</f>
        <v>20</v>
      </c>
      <c r="B8" s="35">
        <f t="shared" si="6"/>
        <v>14</v>
      </c>
      <c r="C8" s="35">
        <f t="shared" si="6"/>
        <v>10</v>
      </c>
      <c r="D8" s="35">
        <f t="shared" si="6"/>
        <v>7</v>
      </c>
      <c r="E8" s="35">
        <f t="shared" si="6"/>
        <v>5</v>
      </c>
      <c r="F8" s="40">
        <f t="shared" si="6"/>
        <v>4</v>
      </c>
    </row>
    <row r="9" spans="1:6">
      <c r="A9" s="41">
        <f t="shared" ref="A9:F9" si="7">ROUNDUP(A3*0.7,0)</f>
        <v>40</v>
      </c>
      <c r="B9" s="34">
        <f t="shared" si="7"/>
        <v>28</v>
      </c>
      <c r="C9" s="34">
        <f t="shared" si="7"/>
        <v>20</v>
      </c>
      <c r="D9" s="34">
        <f t="shared" si="7"/>
        <v>14</v>
      </c>
      <c r="E9" s="34">
        <f t="shared" si="7"/>
        <v>10</v>
      </c>
      <c r="F9" s="42">
        <f t="shared" si="7"/>
        <v>7</v>
      </c>
    </row>
    <row r="10" spans="1:6" ht="14.25" thickBot="1">
      <c r="A10" s="43">
        <f t="shared" ref="A10:F10" si="8">ROUNDUP(A9*0.35,0)</f>
        <v>14</v>
      </c>
      <c r="B10" s="44">
        <f t="shared" si="8"/>
        <v>10</v>
      </c>
      <c r="C10" s="44">
        <f t="shared" si="8"/>
        <v>7</v>
      </c>
      <c r="D10" s="44">
        <f t="shared" si="8"/>
        <v>5</v>
      </c>
      <c r="E10" s="44">
        <f t="shared" si="8"/>
        <v>4</v>
      </c>
      <c r="F10" s="45">
        <f t="shared" si="8"/>
        <v>3</v>
      </c>
    </row>
    <row r="11" spans="1:6" ht="14.25" thickTop="1"/>
    <row r="12" spans="1:6">
      <c r="A12" t="s">
        <v>50</v>
      </c>
      <c r="B12" t="s">
        <v>49</v>
      </c>
      <c r="C12" t="s">
        <v>48</v>
      </c>
      <c r="D12" t="s">
        <v>47</v>
      </c>
      <c r="E12" t="s">
        <v>46</v>
      </c>
      <c r="F12" t="s">
        <v>45</v>
      </c>
    </row>
    <row r="20" spans="1:4">
      <c r="A20" t="s">
        <v>30</v>
      </c>
      <c r="B20" t="s">
        <v>31</v>
      </c>
      <c r="C20" t="s">
        <v>32</v>
      </c>
      <c r="D20" t="s">
        <v>36</v>
      </c>
    </row>
    <row r="21" spans="1:4">
      <c r="A21" t="s">
        <v>24</v>
      </c>
      <c r="B21" t="s">
        <v>24</v>
      </c>
      <c r="C21" t="s">
        <v>24</v>
      </c>
      <c r="D21" t="s">
        <v>24</v>
      </c>
    </row>
    <row r="22" spans="1:4">
      <c r="A22" t="s">
        <v>25</v>
      </c>
      <c r="B22" t="s">
        <v>25</v>
      </c>
      <c r="C22" t="s">
        <v>25</v>
      </c>
      <c r="D22" t="s">
        <v>25</v>
      </c>
    </row>
    <row r="23" spans="1:4">
      <c r="A23" t="s">
        <v>26</v>
      </c>
      <c r="B23" t="s">
        <v>26</v>
      </c>
      <c r="C23" t="s">
        <v>26</v>
      </c>
      <c r="D23" t="s">
        <v>26</v>
      </c>
    </row>
    <row r="24" spans="1:4">
      <c r="A24" t="s">
        <v>27</v>
      </c>
      <c r="B24" t="s">
        <v>27</v>
      </c>
      <c r="C24" t="s">
        <v>27</v>
      </c>
      <c r="D24" t="s">
        <v>27</v>
      </c>
    </row>
    <row r="25" spans="1:4">
      <c r="A25" t="s">
        <v>28</v>
      </c>
      <c r="B25" t="s">
        <v>28</v>
      </c>
      <c r="C25" t="s">
        <v>28</v>
      </c>
      <c r="D25" t="s">
        <v>28</v>
      </c>
    </row>
    <row r="26" spans="1:4">
      <c r="A26" t="s">
        <v>29</v>
      </c>
      <c r="B26" t="s">
        <v>29</v>
      </c>
      <c r="C26" t="s">
        <v>29</v>
      </c>
      <c r="D26" t="s">
        <v>29</v>
      </c>
    </row>
    <row r="27" spans="1:4">
      <c r="A27" t="s">
        <v>33</v>
      </c>
      <c r="B27" t="s">
        <v>34</v>
      </c>
      <c r="C27" t="s">
        <v>35</v>
      </c>
      <c r="D27" t="s">
        <v>37</v>
      </c>
    </row>
    <row r="28" spans="1:4">
      <c r="A28" t="s">
        <v>24</v>
      </c>
      <c r="B28" t="s">
        <v>24</v>
      </c>
      <c r="C28" t="s">
        <v>24</v>
      </c>
      <c r="D28" t="s">
        <v>24</v>
      </c>
    </row>
    <row r="29" spans="1:4">
      <c r="A29" t="s">
        <v>25</v>
      </c>
      <c r="B29" t="s">
        <v>25</v>
      </c>
      <c r="C29" t="s">
        <v>25</v>
      </c>
      <c r="D29" t="s">
        <v>25</v>
      </c>
    </row>
    <row r="30" spans="1:4">
      <c r="A30" t="s">
        <v>26</v>
      </c>
      <c r="B30" t="s">
        <v>26</v>
      </c>
      <c r="C30" t="s">
        <v>26</v>
      </c>
      <c r="D30" t="s">
        <v>26</v>
      </c>
    </row>
    <row r="31" spans="1:4">
      <c r="A31" t="s">
        <v>27</v>
      </c>
      <c r="B31" t="s">
        <v>27</v>
      </c>
      <c r="C31" t="s">
        <v>27</v>
      </c>
      <c r="D31" t="s">
        <v>27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チームリスト</vt:lpstr>
      <vt:lpstr>選手追加登録届</vt:lpstr>
      <vt:lpstr>日程表</vt:lpstr>
      <vt:lpstr>結果</vt:lpstr>
      <vt:lpstr>ポイント表</vt:lpstr>
      <vt:lpstr>結果!Print_Area</vt:lpstr>
      <vt:lpstr>選手追加登録届!Print_Area</vt:lpstr>
      <vt:lpstr>チームリスト!Print_Titles</vt:lpstr>
    </vt:vector>
  </TitlesOfParts>
  <Company>プロセス製品技術事業部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近藤孝司</dc:creator>
  <cp:lastModifiedBy>cta-jimu</cp:lastModifiedBy>
  <cp:lastPrinted>2023-06-07T07:38:03Z</cp:lastPrinted>
  <dcterms:created xsi:type="dcterms:W3CDTF">2004-04-28T05:16:54Z</dcterms:created>
  <dcterms:modified xsi:type="dcterms:W3CDTF">2024-03-06T04:43:01Z</dcterms:modified>
</cp:coreProperties>
</file>